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updateLinks="never" codeName="ThisWorkbook" hidePivotFieldList="1" autoCompressPictures="0"/>
  <mc:AlternateContent xmlns:mc="http://schemas.openxmlformats.org/markup-compatibility/2006">
    <mc:Choice Requires="x15">
      <x15ac:absPath xmlns:x15ac="http://schemas.microsoft.com/office/spreadsheetml/2010/11/ac" url="https://cohororg.sharepoint.com/sites/statistiques/Documents partages/General/STAT_COHOR_INTERNE/W22/STAT - CDGW22/"/>
    </mc:Choice>
  </mc:AlternateContent>
  <xr:revisionPtr revIDLastSave="245" documentId="13_ncr:1_{CCA5544A-F320-49DD-A47A-F7143BAD4CAF}" xr6:coauthVersionLast="47" xr6:coauthVersionMax="47" xr10:uidLastSave="{1E2F2E03-9609-4A04-BA7B-95D9AC5F0D50}"/>
  <bookViews>
    <workbookView xWindow="-120" yWindow="-120" windowWidth="38640" windowHeight="15720" tabRatio="741" xr2:uid="{00000000-000D-0000-FFFF-FFFF00000000}"/>
  </bookViews>
  <sheets>
    <sheet name="CDGR60A" sheetId="1" r:id="rId1"/>
    <sheet name="CDGR60D" sheetId="48" r:id="rId2"/>
    <sheet name="CDGR60M" sheetId="2684" r:id="rId3"/>
    <sheet name="NEW GRAPH R60ADM" sheetId="2685" r:id="rId4"/>
    <sheet name="CDGR10A" sheetId="44" r:id="rId5"/>
    <sheet name="CDGR10D" sheetId="105" r:id="rId6"/>
    <sheet name="NEW GRAPH R10AD" sheetId="2686" r:id="rId7"/>
    <sheet name="CDGG60A" sheetId="2687" r:id="rId8"/>
    <sheet name="CDGG60D" sheetId="2688" r:id="rId9"/>
    <sheet name="CDG00H_R060A" sheetId="2689" r:id="rId10"/>
    <sheet name="CDG00H_R060D" sheetId="2690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2690" l="1"/>
  <c r="K7" i="2690" s="1"/>
  <c r="J6" i="2690"/>
  <c r="K6" i="2690" s="1"/>
  <c r="J5" i="2690"/>
  <c r="K5" i="2690" s="1"/>
  <c r="J4" i="2690"/>
  <c r="K4" i="2690" s="1"/>
  <c r="J3" i="2690"/>
  <c r="K3" i="2690" s="1"/>
  <c r="J8" i="2689"/>
  <c r="K8" i="2689" s="1"/>
  <c r="J7" i="2689"/>
  <c r="K7" i="2689" s="1"/>
  <c r="J6" i="2689"/>
  <c r="K6" i="2689" s="1"/>
  <c r="J5" i="2689"/>
  <c r="K5" i="2689" s="1"/>
  <c r="J4" i="2689"/>
  <c r="K4" i="2689" s="1"/>
  <c r="J3" i="2689"/>
  <c r="K3" i="2689" s="1"/>
  <c r="J3" i="105" l="1"/>
  <c r="AB40" i="105" l="1"/>
  <c r="AB41" i="105"/>
  <c r="AB42" i="105"/>
  <c r="AB43" i="105"/>
  <c r="AB44" i="105"/>
  <c r="AB45" i="105"/>
  <c r="AB46" i="105"/>
  <c r="AB47" i="105"/>
  <c r="AB48" i="105"/>
  <c r="AB49" i="105"/>
  <c r="AB50" i="105"/>
  <c r="AB51" i="105"/>
  <c r="AB52" i="105"/>
  <c r="AB53" i="105"/>
  <c r="AB54" i="105"/>
  <c r="AB55" i="105"/>
  <c r="AB56" i="105"/>
  <c r="AB57" i="105"/>
  <c r="AB58" i="105"/>
  <c r="AB59" i="105"/>
  <c r="AB60" i="105"/>
  <c r="AB61" i="105"/>
  <c r="AB62" i="105"/>
  <c r="AB63" i="105"/>
  <c r="AB64" i="105"/>
  <c r="AB65" i="105"/>
  <c r="AB66" i="105"/>
  <c r="AB67" i="105"/>
  <c r="AB68" i="105"/>
  <c r="AB69" i="105"/>
  <c r="AB70" i="105"/>
  <c r="AB71" i="105"/>
  <c r="AB72" i="105"/>
  <c r="AB73" i="105"/>
  <c r="AB74" i="105"/>
  <c r="AB75" i="105"/>
  <c r="AB76" i="105"/>
  <c r="AB77" i="105"/>
  <c r="AB78" i="105"/>
  <c r="AB79" i="105"/>
  <c r="AB80" i="105"/>
  <c r="AB81" i="105"/>
  <c r="AB82" i="105"/>
  <c r="AB83" i="105"/>
  <c r="AB84" i="105"/>
  <c r="AB85" i="105"/>
  <c r="AB86" i="105"/>
  <c r="AB87" i="105"/>
  <c r="AB88" i="105"/>
  <c r="AB89" i="105"/>
  <c r="AB90" i="105"/>
  <c r="AB91" i="105"/>
  <c r="AB92" i="105"/>
  <c r="AB93" i="105"/>
  <c r="AB94" i="105"/>
  <c r="AB95" i="105"/>
  <c r="AB96" i="105"/>
  <c r="AB97" i="105"/>
  <c r="AB98" i="105"/>
  <c r="AB99" i="105"/>
  <c r="AB100" i="105"/>
  <c r="AB101" i="105"/>
  <c r="AB102" i="105"/>
  <c r="AB103" i="105"/>
  <c r="AB104" i="105"/>
  <c r="AB105" i="105"/>
  <c r="AB106" i="105"/>
  <c r="AB107" i="105"/>
  <c r="AB108" i="105"/>
  <c r="AB109" i="105"/>
  <c r="AB110" i="105"/>
  <c r="AB111" i="105"/>
  <c r="AB112" i="105"/>
  <c r="AB113" i="105"/>
  <c r="AB114" i="105"/>
  <c r="AB115" i="105"/>
  <c r="AB116" i="105"/>
  <c r="AB117" i="105"/>
  <c r="AB118" i="105"/>
  <c r="AB119" i="105"/>
  <c r="AB120" i="105"/>
  <c r="AB121" i="105"/>
  <c r="AB122" i="105"/>
  <c r="AB123" i="105"/>
  <c r="AB124" i="105"/>
  <c r="AB125" i="105"/>
  <c r="AB126" i="105"/>
  <c r="AB127" i="105"/>
  <c r="AB128" i="105"/>
  <c r="AB129" i="105"/>
  <c r="AB130" i="105"/>
  <c r="AB131" i="105"/>
  <c r="AB132" i="105"/>
  <c r="AB133" i="105"/>
  <c r="AB134" i="105"/>
  <c r="AB135" i="105"/>
  <c r="AB136" i="105"/>
  <c r="AB137" i="105"/>
  <c r="AB138" i="105"/>
  <c r="AB139" i="105"/>
  <c r="AB140" i="105"/>
  <c r="AB39" i="105"/>
  <c r="AA34" i="44"/>
  <c r="AA35" i="44"/>
  <c r="AA36" i="44"/>
  <c r="AA37" i="44"/>
  <c r="AA38" i="44"/>
  <c r="AA39" i="44"/>
  <c r="AA40" i="44"/>
  <c r="AA41" i="44"/>
  <c r="AA42" i="44"/>
  <c r="AA43" i="44"/>
  <c r="AA44" i="44"/>
  <c r="AA45" i="44"/>
  <c r="AA46" i="44"/>
  <c r="AA47" i="44"/>
  <c r="AA48" i="44"/>
  <c r="AA49" i="44"/>
  <c r="AA50" i="44"/>
  <c r="AA51" i="44"/>
  <c r="AA52" i="44"/>
  <c r="AA53" i="44"/>
  <c r="AA54" i="44"/>
  <c r="AA55" i="44"/>
  <c r="AA56" i="44"/>
  <c r="AA57" i="44"/>
  <c r="AA58" i="44"/>
  <c r="AA59" i="44"/>
  <c r="AA60" i="44"/>
  <c r="AA61" i="44"/>
  <c r="AA62" i="44"/>
  <c r="AA63" i="44"/>
  <c r="AA64" i="44"/>
  <c r="AA65" i="44"/>
  <c r="AA66" i="44"/>
  <c r="AA67" i="44"/>
  <c r="AA68" i="44"/>
  <c r="AA69" i="44"/>
  <c r="AA70" i="44"/>
  <c r="AA71" i="44"/>
  <c r="AA72" i="44"/>
  <c r="AA73" i="44"/>
  <c r="AA74" i="44"/>
  <c r="AA75" i="44"/>
  <c r="AA76" i="44"/>
  <c r="AA77" i="44"/>
  <c r="AA78" i="44"/>
  <c r="AA79" i="44"/>
  <c r="AA80" i="44"/>
  <c r="AA81" i="44"/>
  <c r="AA82" i="44"/>
  <c r="AA83" i="44"/>
  <c r="AA84" i="44"/>
  <c r="AA85" i="44"/>
  <c r="AA86" i="44"/>
  <c r="AA87" i="44"/>
  <c r="AA88" i="44"/>
  <c r="AA89" i="44"/>
  <c r="AA90" i="44"/>
  <c r="AA91" i="44"/>
  <c r="AA92" i="44"/>
  <c r="AA93" i="44"/>
  <c r="AA94" i="44"/>
  <c r="AA95" i="44"/>
  <c r="AA96" i="44"/>
  <c r="AA97" i="44"/>
  <c r="AA98" i="44"/>
  <c r="AA99" i="44"/>
  <c r="AA100" i="44"/>
  <c r="AA101" i="44"/>
  <c r="AA102" i="44"/>
  <c r="AA103" i="44"/>
  <c r="AA104" i="44"/>
  <c r="AA105" i="44"/>
  <c r="AA106" i="44"/>
  <c r="AA107" i="44"/>
  <c r="AA108" i="44"/>
  <c r="AA109" i="44"/>
  <c r="AA110" i="44"/>
  <c r="AA111" i="44"/>
  <c r="AA112" i="44"/>
  <c r="AA113" i="44"/>
  <c r="AA114" i="44"/>
  <c r="AA115" i="44"/>
  <c r="AA116" i="44"/>
  <c r="AA117" i="44"/>
  <c r="AA118" i="44"/>
  <c r="AA119" i="44"/>
  <c r="AA120" i="44"/>
  <c r="AA121" i="44"/>
  <c r="AA122" i="44"/>
  <c r="AA123" i="44"/>
  <c r="AA124" i="44"/>
  <c r="AA125" i="44"/>
  <c r="AA126" i="44"/>
  <c r="AA127" i="44"/>
  <c r="AA128" i="44"/>
  <c r="AA129" i="44"/>
  <c r="AA130" i="44"/>
  <c r="AA131" i="44"/>
  <c r="AA132" i="44"/>
  <c r="AA133" i="44"/>
  <c r="AA134" i="44"/>
  <c r="AA135" i="44"/>
  <c r="AA136" i="44"/>
  <c r="AA137" i="44"/>
  <c r="AA138" i="44"/>
  <c r="AA139" i="44"/>
  <c r="AA140" i="44"/>
  <c r="AA33" i="44"/>
  <c r="AD4" i="2684"/>
  <c r="AD5" i="2684"/>
  <c r="AD6" i="2684"/>
  <c r="AD7" i="2684"/>
  <c r="AD8" i="2684"/>
  <c r="AD9" i="2684"/>
  <c r="AD10" i="2684"/>
  <c r="AD11" i="2684"/>
  <c r="AD12" i="2684"/>
  <c r="AD13" i="2684"/>
  <c r="AD14" i="2684"/>
  <c r="AD15" i="2684"/>
  <c r="AD16" i="2684"/>
  <c r="AD17" i="2684"/>
  <c r="AD18" i="2684"/>
  <c r="AD19" i="2684"/>
  <c r="AD20" i="2684"/>
  <c r="AD21" i="2684"/>
  <c r="AD22" i="2684"/>
  <c r="AD23" i="2684"/>
  <c r="AD24" i="2684"/>
  <c r="AD25" i="2684"/>
  <c r="AD26" i="2684"/>
  <c r="AD3" i="2684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B4" i="1"/>
  <c r="AB3" i="1"/>
  <c r="AB4" i="48"/>
  <c r="AB5" i="48"/>
  <c r="AB6" i="48"/>
  <c r="AB7" i="48"/>
  <c r="AB8" i="48"/>
  <c r="AB9" i="48"/>
  <c r="AB10" i="48"/>
  <c r="AB11" i="48"/>
  <c r="AB12" i="48"/>
  <c r="AB13" i="48"/>
  <c r="AB14" i="48"/>
  <c r="AB15" i="48"/>
  <c r="AB16" i="48"/>
  <c r="AB17" i="48"/>
  <c r="AB18" i="48"/>
  <c r="AB19" i="48"/>
  <c r="AB20" i="48"/>
  <c r="AB21" i="48"/>
  <c r="AB22" i="48"/>
  <c r="AB23" i="48"/>
  <c r="AB24" i="48"/>
  <c r="AB25" i="48"/>
  <c r="AB26" i="48"/>
  <c r="AB3" i="48"/>
  <c r="J146" i="2688"/>
  <c r="K146" i="2688" s="1"/>
  <c r="J145" i="2688"/>
  <c r="K145" i="2688" s="1"/>
  <c r="J144" i="2688"/>
  <c r="K144" i="2688" s="1"/>
  <c r="J143" i="2688"/>
  <c r="K143" i="2688" s="1"/>
  <c r="J142" i="2688"/>
  <c r="K142" i="2688" s="1"/>
  <c r="J141" i="2688"/>
  <c r="K141" i="2688" s="1"/>
  <c r="J140" i="2688"/>
  <c r="K140" i="2688" s="1"/>
  <c r="J139" i="2688"/>
  <c r="K139" i="2688" s="1"/>
  <c r="J138" i="2688"/>
  <c r="K138" i="2688" s="1"/>
  <c r="J137" i="2688"/>
  <c r="K137" i="2688" s="1"/>
  <c r="J136" i="2688"/>
  <c r="K136" i="2688" s="1"/>
  <c r="J135" i="2688"/>
  <c r="K135" i="2688" s="1"/>
  <c r="J134" i="2688"/>
  <c r="K134" i="2688" s="1"/>
  <c r="J133" i="2688"/>
  <c r="K133" i="2688" s="1"/>
  <c r="J132" i="2688"/>
  <c r="K132" i="2688" s="1"/>
  <c r="J131" i="2688"/>
  <c r="K131" i="2688" s="1"/>
  <c r="J130" i="2688"/>
  <c r="K130" i="2688" s="1"/>
  <c r="J129" i="2688"/>
  <c r="K129" i="2688" s="1"/>
  <c r="J128" i="2688"/>
  <c r="K128" i="2688" s="1"/>
  <c r="J127" i="2688"/>
  <c r="K127" i="2688" s="1"/>
  <c r="J126" i="2688"/>
  <c r="K126" i="2688" s="1"/>
  <c r="J125" i="2688"/>
  <c r="K125" i="2688" s="1"/>
  <c r="J124" i="2688"/>
  <c r="K124" i="2688" s="1"/>
  <c r="J123" i="2688"/>
  <c r="K123" i="2688" s="1"/>
  <c r="J122" i="2688"/>
  <c r="K122" i="2688" s="1"/>
  <c r="J121" i="2688"/>
  <c r="K121" i="2688" s="1"/>
  <c r="J120" i="2688"/>
  <c r="K120" i="2688" s="1"/>
  <c r="J119" i="2688"/>
  <c r="K119" i="2688" s="1"/>
  <c r="J118" i="2688"/>
  <c r="K118" i="2688" s="1"/>
  <c r="J117" i="2688"/>
  <c r="K117" i="2688" s="1"/>
  <c r="J116" i="2688"/>
  <c r="K116" i="2688" s="1"/>
  <c r="J115" i="2688"/>
  <c r="K115" i="2688" s="1"/>
  <c r="J114" i="2688"/>
  <c r="K114" i="2688" s="1"/>
  <c r="J113" i="2688"/>
  <c r="K113" i="2688" s="1"/>
  <c r="J112" i="2688"/>
  <c r="K112" i="2688" s="1"/>
  <c r="J111" i="2688"/>
  <c r="K111" i="2688" s="1"/>
  <c r="J110" i="2688"/>
  <c r="K110" i="2688" s="1"/>
  <c r="J109" i="2688"/>
  <c r="K109" i="2688" s="1"/>
  <c r="J108" i="2688"/>
  <c r="K108" i="2688" s="1"/>
  <c r="J107" i="2688"/>
  <c r="K107" i="2688" s="1"/>
  <c r="J106" i="2688"/>
  <c r="K106" i="2688" s="1"/>
  <c r="J105" i="2688"/>
  <c r="K105" i="2688" s="1"/>
  <c r="J104" i="2688"/>
  <c r="K104" i="2688" s="1"/>
  <c r="J103" i="2688"/>
  <c r="K103" i="2688" s="1"/>
  <c r="J102" i="2688"/>
  <c r="K102" i="2688" s="1"/>
  <c r="J101" i="2688"/>
  <c r="K101" i="2688" s="1"/>
  <c r="J100" i="2688"/>
  <c r="K100" i="2688" s="1"/>
  <c r="J99" i="2688"/>
  <c r="K99" i="2688" s="1"/>
  <c r="J98" i="2688"/>
  <c r="K98" i="2688" s="1"/>
  <c r="J97" i="2688"/>
  <c r="K97" i="2688" s="1"/>
  <c r="J96" i="2688"/>
  <c r="K96" i="2688" s="1"/>
  <c r="J95" i="2688"/>
  <c r="K95" i="2688" s="1"/>
  <c r="J94" i="2688"/>
  <c r="K94" i="2688" s="1"/>
  <c r="J93" i="2688"/>
  <c r="K93" i="2688" s="1"/>
  <c r="J92" i="2688"/>
  <c r="K92" i="2688" s="1"/>
  <c r="J91" i="2688"/>
  <c r="K91" i="2688" s="1"/>
  <c r="J90" i="2688"/>
  <c r="K90" i="2688" s="1"/>
  <c r="J89" i="2688"/>
  <c r="K89" i="2688" s="1"/>
  <c r="J88" i="2688"/>
  <c r="K88" i="2688" s="1"/>
  <c r="J87" i="2688"/>
  <c r="K87" i="2688" s="1"/>
  <c r="J86" i="2688"/>
  <c r="K86" i="2688" s="1"/>
  <c r="J85" i="2688"/>
  <c r="K85" i="2688" s="1"/>
  <c r="J84" i="2688"/>
  <c r="K84" i="2688" s="1"/>
  <c r="J83" i="2688"/>
  <c r="K83" i="2688" s="1"/>
  <c r="J82" i="2688"/>
  <c r="K82" i="2688" s="1"/>
  <c r="J81" i="2688"/>
  <c r="K81" i="2688" s="1"/>
  <c r="J80" i="2688"/>
  <c r="K80" i="2688" s="1"/>
  <c r="J79" i="2688"/>
  <c r="K79" i="2688" s="1"/>
  <c r="J78" i="2688"/>
  <c r="K78" i="2688" s="1"/>
  <c r="J77" i="2688"/>
  <c r="K77" i="2688" s="1"/>
  <c r="J76" i="2688"/>
  <c r="K76" i="2688" s="1"/>
  <c r="J75" i="2688"/>
  <c r="K75" i="2688" s="1"/>
  <c r="J74" i="2688"/>
  <c r="K74" i="2688" s="1"/>
  <c r="J73" i="2688"/>
  <c r="K73" i="2688" s="1"/>
  <c r="J72" i="2688"/>
  <c r="K72" i="2688" s="1"/>
  <c r="J71" i="2688"/>
  <c r="K71" i="2688" s="1"/>
  <c r="J70" i="2688"/>
  <c r="K70" i="2688" s="1"/>
  <c r="J69" i="2688"/>
  <c r="K69" i="2688" s="1"/>
  <c r="J68" i="2688"/>
  <c r="K68" i="2688" s="1"/>
  <c r="J67" i="2688"/>
  <c r="K67" i="2688" s="1"/>
  <c r="J66" i="2688"/>
  <c r="K66" i="2688" s="1"/>
  <c r="J65" i="2688"/>
  <c r="K65" i="2688" s="1"/>
  <c r="J64" i="2688"/>
  <c r="K64" i="2688" s="1"/>
  <c r="J63" i="2688"/>
  <c r="K63" i="2688" s="1"/>
  <c r="J62" i="2688"/>
  <c r="K62" i="2688" s="1"/>
  <c r="J61" i="2688"/>
  <c r="K61" i="2688" s="1"/>
  <c r="J60" i="2688"/>
  <c r="K60" i="2688" s="1"/>
  <c r="J59" i="2688"/>
  <c r="K59" i="2688" s="1"/>
  <c r="J58" i="2688"/>
  <c r="K58" i="2688" s="1"/>
  <c r="J57" i="2688"/>
  <c r="K57" i="2688" s="1"/>
  <c r="J56" i="2688"/>
  <c r="K56" i="2688" s="1"/>
  <c r="J55" i="2688"/>
  <c r="K55" i="2688" s="1"/>
  <c r="J54" i="2688"/>
  <c r="K54" i="2688" s="1"/>
  <c r="J53" i="2688"/>
  <c r="K53" i="2688" s="1"/>
  <c r="J52" i="2688"/>
  <c r="K52" i="2688" s="1"/>
  <c r="J51" i="2688"/>
  <c r="K51" i="2688" s="1"/>
  <c r="J50" i="2688"/>
  <c r="K50" i="2688" s="1"/>
  <c r="J49" i="2688"/>
  <c r="K49" i="2688" s="1"/>
  <c r="J48" i="2688"/>
  <c r="K48" i="2688" s="1"/>
  <c r="J47" i="2688"/>
  <c r="K47" i="2688" s="1"/>
  <c r="J46" i="2688"/>
  <c r="K46" i="2688" s="1"/>
  <c r="J45" i="2688"/>
  <c r="K45" i="2688" s="1"/>
  <c r="J44" i="2688"/>
  <c r="K44" i="2688" s="1"/>
  <c r="J43" i="2688"/>
  <c r="K43" i="2688" s="1"/>
  <c r="J42" i="2688"/>
  <c r="K42" i="2688" s="1"/>
  <c r="J41" i="2688"/>
  <c r="K41" i="2688" s="1"/>
  <c r="J40" i="2688"/>
  <c r="K40" i="2688" s="1"/>
  <c r="J39" i="2688"/>
  <c r="K39" i="2688" s="1"/>
  <c r="J38" i="2688"/>
  <c r="K38" i="2688" s="1"/>
  <c r="J37" i="2688"/>
  <c r="K37" i="2688" s="1"/>
  <c r="J36" i="2688"/>
  <c r="K36" i="2688" s="1"/>
  <c r="J35" i="2688"/>
  <c r="K35" i="2688" s="1"/>
  <c r="J34" i="2688"/>
  <c r="K34" i="2688" s="1"/>
  <c r="J33" i="2688"/>
  <c r="K33" i="2688" s="1"/>
  <c r="J32" i="2688"/>
  <c r="K32" i="2688" s="1"/>
  <c r="J31" i="2688"/>
  <c r="K31" i="2688" s="1"/>
  <c r="J30" i="2688"/>
  <c r="K30" i="2688" s="1"/>
  <c r="J29" i="2688"/>
  <c r="K29" i="2688" s="1"/>
  <c r="J28" i="2688"/>
  <c r="K28" i="2688" s="1"/>
  <c r="J27" i="2688"/>
  <c r="K27" i="2688" s="1"/>
  <c r="J26" i="2688"/>
  <c r="K26" i="2688" s="1"/>
  <c r="J25" i="2688"/>
  <c r="K25" i="2688" s="1"/>
  <c r="J24" i="2688"/>
  <c r="K24" i="2688" s="1"/>
  <c r="J23" i="2688"/>
  <c r="K23" i="2688" s="1"/>
  <c r="J22" i="2688"/>
  <c r="K22" i="2688" s="1"/>
  <c r="J21" i="2688"/>
  <c r="K21" i="2688" s="1"/>
  <c r="J20" i="2688"/>
  <c r="K20" i="2688" s="1"/>
  <c r="J19" i="2688"/>
  <c r="K19" i="2688" s="1"/>
  <c r="J18" i="2688"/>
  <c r="K18" i="2688" s="1"/>
  <c r="J17" i="2688"/>
  <c r="K17" i="2688" s="1"/>
  <c r="J16" i="2688"/>
  <c r="K16" i="2688" s="1"/>
  <c r="J15" i="2688"/>
  <c r="K15" i="2688" s="1"/>
  <c r="J14" i="2688"/>
  <c r="K14" i="2688" s="1"/>
  <c r="J13" i="2688"/>
  <c r="K13" i="2688" s="1"/>
  <c r="J12" i="2688"/>
  <c r="K12" i="2688" s="1"/>
  <c r="J11" i="2688"/>
  <c r="K11" i="2688" s="1"/>
  <c r="J10" i="2688"/>
  <c r="K10" i="2688" s="1"/>
  <c r="J9" i="2688"/>
  <c r="K9" i="2688" s="1"/>
  <c r="J8" i="2688"/>
  <c r="K8" i="2688" s="1"/>
  <c r="J7" i="2688"/>
  <c r="K7" i="2688" s="1"/>
  <c r="J6" i="2688"/>
  <c r="K6" i="2688" s="1"/>
  <c r="J5" i="2688"/>
  <c r="K5" i="2688" s="1"/>
  <c r="J4" i="2688"/>
  <c r="K4" i="2688" s="1"/>
  <c r="J3" i="2688"/>
  <c r="K3" i="2688" s="1"/>
  <c r="J27" i="2687" l="1"/>
  <c r="K27" i="2687" s="1"/>
  <c r="J28" i="2687"/>
  <c r="K28" i="2687" s="1"/>
  <c r="J29" i="2687"/>
  <c r="K29" i="2687" s="1"/>
  <c r="J30" i="2687"/>
  <c r="K30" i="2687" s="1"/>
  <c r="J31" i="2687"/>
  <c r="K31" i="2687" s="1"/>
  <c r="J32" i="2687"/>
  <c r="K32" i="2687" s="1"/>
  <c r="J33" i="2687"/>
  <c r="K33" i="2687" s="1"/>
  <c r="J34" i="2687"/>
  <c r="K34" i="2687" s="1"/>
  <c r="J35" i="2687"/>
  <c r="K35" i="2687" s="1"/>
  <c r="J36" i="2687"/>
  <c r="K36" i="2687" s="1"/>
  <c r="J37" i="2687"/>
  <c r="K37" i="2687" s="1"/>
  <c r="J38" i="2687"/>
  <c r="K38" i="2687" s="1"/>
  <c r="J39" i="2687"/>
  <c r="K39" i="2687" s="1"/>
  <c r="J40" i="2687"/>
  <c r="K40" i="2687" s="1"/>
  <c r="J41" i="2687"/>
  <c r="K41" i="2687" s="1"/>
  <c r="J42" i="2687"/>
  <c r="K42" i="2687" s="1"/>
  <c r="J43" i="2687"/>
  <c r="K43" i="2687" s="1"/>
  <c r="J44" i="2687"/>
  <c r="K44" i="2687" s="1"/>
  <c r="J45" i="2687"/>
  <c r="K45" i="2687" s="1"/>
  <c r="J46" i="2687"/>
  <c r="K46" i="2687" s="1"/>
  <c r="J47" i="2687"/>
  <c r="K47" i="2687" s="1"/>
  <c r="J48" i="2687"/>
  <c r="K48" i="2687" s="1"/>
  <c r="J49" i="2687"/>
  <c r="K49" i="2687" s="1"/>
  <c r="J50" i="2687"/>
  <c r="K50" i="2687" s="1"/>
  <c r="J51" i="2687"/>
  <c r="K51" i="2687" s="1"/>
  <c r="J52" i="2687"/>
  <c r="K52" i="2687" s="1"/>
  <c r="J53" i="2687"/>
  <c r="K53" i="2687" s="1"/>
  <c r="J54" i="2687"/>
  <c r="K54" i="2687" s="1"/>
  <c r="J55" i="2687"/>
  <c r="K55" i="2687" s="1"/>
  <c r="J56" i="2687"/>
  <c r="K56" i="2687" s="1"/>
  <c r="J57" i="2687"/>
  <c r="K57" i="2687" s="1"/>
  <c r="J58" i="2687"/>
  <c r="K58" i="2687" s="1"/>
  <c r="J59" i="2687"/>
  <c r="K59" i="2687" s="1"/>
  <c r="J60" i="2687"/>
  <c r="K60" i="2687" s="1"/>
  <c r="J61" i="2687"/>
  <c r="K61" i="2687" s="1"/>
  <c r="J62" i="2687"/>
  <c r="K62" i="2687" s="1"/>
  <c r="J63" i="2687"/>
  <c r="K63" i="2687" s="1"/>
  <c r="J64" i="2687"/>
  <c r="K64" i="2687" s="1"/>
  <c r="J65" i="2687"/>
  <c r="K65" i="2687" s="1"/>
  <c r="J66" i="2687"/>
  <c r="K66" i="2687" s="1"/>
  <c r="J67" i="2687"/>
  <c r="K67" i="2687" s="1"/>
  <c r="J68" i="2687"/>
  <c r="K68" i="2687" s="1"/>
  <c r="J69" i="2687"/>
  <c r="K69" i="2687" s="1"/>
  <c r="J70" i="2687"/>
  <c r="K70" i="2687" s="1"/>
  <c r="J71" i="2687"/>
  <c r="K71" i="2687" s="1"/>
  <c r="J72" i="2687"/>
  <c r="K72" i="2687" s="1"/>
  <c r="J73" i="2687"/>
  <c r="K73" i="2687" s="1"/>
  <c r="J74" i="2687"/>
  <c r="K74" i="2687" s="1"/>
  <c r="J75" i="2687"/>
  <c r="K75" i="2687" s="1"/>
  <c r="J76" i="2687"/>
  <c r="K76" i="2687" s="1"/>
  <c r="J77" i="2687"/>
  <c r="K77" i="2687" s="1"/>
  <c r="J78" i="2687"/>
  <c r="K78" i="2687" s="1"/>
  <c r="J79" i="2687"/>
  <c r="K79" i="2687" s="1"/>
  <c r="J80" i="2687"/>
  <c r="K80" i="2687" s="1"/>
  <c r="J81" i="2687"/>
  <c r="K81" i="2687" s="1"/>
  <c r="J82" i="2687"/>
  <c r="K82" i="2687" s="1"/>
  <c r="J83" i="2687"/>
  <c r="K83" i="2687" s="1"/>
  <c r="J84" i="2687"/>
  <c r="K84" i="2687" s="1"/>
  <c r="J85" i="2687"/>
  <c r="K85" i="2687" s="1"/>
  <c r="J86" i="2687"/>
  <c r="K86" i="2687" s="1"/>
  <c r="J87" i="2687"/>
  <c r="K87" i="2687" s="1"/>
  <c r="J88" i="2687"/>
  <c r="K88" i="2687" s="1"/>
  <c r="J89" i="2687"/>
  <c r="K89" i="2687" s="1"/>
  <c r="J90" i="2687"/>
  <c r="K90" i="2687" s="1"/>
  <c r="J91" i="2687"/>
  <c r="K91" i="2687" s="1"/>
  <c r="J92" i="2687"/>
  <c r="K92" i="2687" s="1"/>
  <c r="J93" i="2687"/>
  <c r="K93" i="2687" s="1"/>
  <c r="J94" i="2687"/>
  <c r="K94" i="2687" s="1"/>
  <c r="J95" i="2687"/>
  <c r="K95" i="2687" s="1"/>
  <c r="J96" i="2687"/>
  <c r="K96" i="2687" s="1"/>
  <c r="J97" i="2687"/>
  <c r="K97" i="2687" s="1"/>
  <c r="J98" i="2687"/>
  <c r="K98" i="2687" s="1"/>
  <c r="J99" i="2687"/>
  <c r="K99" i="2687" s="1"/>
  <c r="J100" i="2687"/>
  <c r="K100" i="2687" s="1"/>
  <c r="J101" i="2687"/>
  <c r="K101" i="2687" s="1"/>
  <c r="J102" i="2687"/>
  <c r="K102" i="2687" s="1"/>
  <c r="J103" i="2687"/>
  <c r="K103" i="2687" s="1"/>
  <c r="J104" i="2687"/>
  <c r="K104" i="2687" s="1"/>
  <c r="J105" i="2687"/>
  <c r="K105" i="2687" s="1"/>
  <c r="J106" i="2687"/>
  <c r="K106" i="2687" s="1"/>
  <c r="J107" i="2687"/>
  <c r="K107" i="2687" s="1"/>
  <c r="J108" i="2687"/>
  <c r="K108" i="2687" s="1"/>
  <c r="J109" i="2687"/>
  <c r="K109" i="2687" s="1"/>
  <c r="J110" i="2687"/>
  <c r="K110" i="2687" s="1"/>
  <c r="J111" i="2687"/>
  <c r="K111" i="2687" s="1"/>
  <c r="J112" i="2687"/>
  <c r="K112" i="2687" s="1"/>
  <c r="J113" i="2687"/>
  <c r="K113" i="2687" s="1"/>
  <c r="J114" i="2687"/>
  <c r="K114" i="2687" s="1"/>
  <c r="J115" i="2687"/>
  <c r="K115" i="2687" s="1"/>
  <c r="J116" i="2687"/>
  <c r="K116" i="2687" s="1"/>
  <c r="J117" i="2687"/>
  <c r="K117" i="2687" s="1"/>
  <c r="J118" i="2687"/>
  <c r="K118" i="2687" s="1"/>
  <c r="J119" i="2687"/>
  <c r="K119" i="2687" s="1"/>
  <c r="J120" i="2687"/>
  <c r="K120" i="2687" s="1"/>
  <c r="J121" i="2687"/>
  <c r="K121" i="2687" s="1"/>
  <c r="J122" i="2687"/>
  <c r="K122" i="2687" s="1"/>
  <c r="J123" i="2687"/>
  <c r="K123" i="2687" s="1"/>
  <c r="J124" i="2687"/>
  <c r="K124" i="2687" s="1"/>
  <c r="J125" i="2687"/>
  <c r="K125" i="2687" s="1"/>
  <c r="J126" i="2687"/>
  <c r="K126" i="2687" s="1"/>
  <c r="J127" i="2687"/>
  <c r="K127" i="2687" s="1"/>
  <c r="J128" i="2687"/>
  <c r="K128" i="2687" s="1"/>
  <c r="J129" i="2687"/>
  <c r="K129" i="2687" s="1"/>
  <c r="J130" i="2687"/>
  <c r="K130" i="2687" s="1"/>
  <c r="J131" i="2687"/>
  <c r="K131" i="2687" s="1"/>
  <c r="J132" i="2687"/>
  <c r="K132" i="2687" s="1"/>
  <c r="J133" i="2687"/>
  <c r="K133" i="2687" s="1"/>
  <c r="J134" i="2687"/>
  <c r="K134" i="2687" s="1"/>
  <c r="J135" i="2687"/>
  <c r="K135" i="2687" s="1"/>
  <c r="J136" i="2687"/>
  <c r="K136" i="2687" s="1"/>
  <c r="J137" i="2687"/>
  <c r="K137" i="2687" s="1"/>
  <c r="J138" i="2687"/>
  <c r="K138" i="2687" s="1"/>
  <c r="J139" i="2687"/>
  <c r="K139" i="2687" s="1"/>
  <c r="J140" i="2687"/>
  <c r="K140" i="2687" s="1"/>
  <c r="J141" i="2687"/>
  <c r="K141" i="2687" s="1"/>
  <c r="J142" i="2687"/>
  <c r="K142" i="2687" s="1"/>
  <c r="J143" i="2687"/>
  <c r="K143" i="2687" s="1"/>
  <c r="J144" i="2687"/>
  <c r="K144" i="2687" s="1"/>
  <c r="J145" i="2687"/>
  <c r="K145" i="2687" s="1"/>
  <c r="J146" i="2687"/>
  <c r="K146" i="2687" s="1"/>
  <c r="J26" i="2687"/>
  <c r="K26" i="2687" s="1"/>
  <c r="J25" i="2687"/>
  <c r="K25" i="2687" s="1"/>
  <c r="J24" i="2687"/>
  <c r="K24" i="2687" s="1"/>
  <c r="J23" i="2687"/>
  <c r="K23" i="2687" s="1"/>
  <c r="J22" i="2687"/>
  <c r="K22" i="2687" s="1"/>
  <c r="J21" i="2687"/>
  <c r="K21" i="2687" s="1"/>
  <c r="J20" i="2687"/>
  <c r="K20" i="2687" s="1"/>
  <c r="J19" i="2687"/>
  <c r="K19" i="2687" s="1"/>
  <c r="J18" i="2687"/>
  <c r="K18" i="2687" s="1"/>
  <c r="J17" i="2687"/>
  <c r="K17" i="2687" s="1"/>
  <c r="J16" i="2687"/>
  <c r="K16" i="2687" s="1"/>
  <c r="J15" i="2687"/>
  <c r="K15" i="2687" s="1"/>
  <c r="J14" i="2687"/>
  <c r="K14" i="2687" s="1"/>
  <c r="J13" i="2687"/>
  <c r="K13" i="2687" s="1"/>
  <c r="J12" i="2687"/>
  <c r="K12" i="2687" s="1"/>
  <c r="J11" i="2687"/>
  <c r="K11" i="2687" s="1"/>
  <c r="J10" i="2687"/>
  <c r="K10" i="2687" s="1"/>
  <c r="J9" i="2687"/>
  <c r="K9" i="2687" s="1"/>
  <c r="J8" i="2687"/>
  <c r="K8" i="2687" s="1"/>
  <c r="J7" i="2687"/>
  <c r="K7" i="2687" s="1"/>
  <c r="J6" i="2687"/>
  <c r="K6" i="2687" s="1"/>
  <c r="J5" i="2687"/>
  <c r="K5" i="2687" s="1"/>
  <c r="J4" i="2687"/>
  <c r="K4" i="2687" s="1"/>
  <c r="J3" i="2687"/>
  <c r="K3" i="2687" s="1"/>
  <c r="M4" i="2684" l="1"/>
  <c r="M5" i="2684"/>
  <c r="M6" i="2684"/>
  <c r="M7" i="2684"/>
  <c r="M8" i="2684"/>
  <c r="M9" i="2684"/>
  <c r="M10" i="2684"/>
  <c r="M11" i="2684"/>
  <c r="M12" i="2684"/>
  <c r="M13" i="2684"/>
  <c r="M14" i="2684"/>
  <c r="M15" i="2684"/>
  <c r="M16" i="2684"/>
  <c r="M17" i="2684"/>
  <c r="M18" i="2684"/>
  <c r="M19" i="2684"/>
  <c r="M20" i="2684"/>
  <c r="M21" i="2684"/>
  <c r="M22" i="2684"/>
  <c r="M23" i="2684"/>
  <c r="M24" i="2684"/>
  <c r="M25" i="2684"/>
  <c r="M26" i="2684"/>
  <c r="M3" i="2684"/>
  <c r="J3" i="2684" l="1"/>
  <c r="K3" i="2684" s="1"/>
  <c r="J4" i="2684"/>
  <c r="K4" i="2684" s="1"/>
  <c r="J5" i="2684"/>
  <c r="K5" i="2684" s="1"/>
  <c r="J6" i="2684"/>
  <c r="K6" i="2684" s="1"/>
  <c r="J7" i="2684"/>
  <c r="K7" i="2684" s="1"/>
  <c r="J8" i="2684"/>
  <c r="K8" i="2684" s="1"/>
  <c r="J9" i="2684"/>
  <c r="K9" i="2684" s="1"/>
  <c r="J10" i="2684"/>
  <c r="K10" i="2684" s="1"/>
  <c r="J11" i="2684"/>
  <c r="K11" i="2684" s="1"/>
  <c r="J12" i="2684"/>
  <c r="K12" i="2684" s="1"/>
  <c r="J13" i="2684"/>
  <c r="K13" i="2684" s="1"/>
  <c r="J14" i="2684"/>
  <c r="K14" i="2684" s="1"/>
  <c r="J15" i="2684"/>
  <c r="K15" i="2684" s="1"/>
  <c r="J16" i="2684"/>
  <c r="K16" i="2684" s="1"/>
  <c r="J17" i="2684"/>
  <c r="K17" i="2684" s="1"/>
  <c r="J18" i="2684"/>
  <c r="K18" i="2684" s="1"/>
  <c r="J19" i="2684"/>
  <c r="K19" i="2684" s="1"/>
  <c r="J20" i="2684"/>
  <c r="K20" i="2684" s="1"/>
  <c r="J21" i="2684"/>
  <c r="K21" i="2684" s="1"/>
  <c r="J22" i="2684"/>
  <c r="K22" i="2684" s="1"/>
  <c r="J23" i="2684"/>
  <c r="K23" i="2684" s="1"/>
  <c r="J24" i="2684"/>
  <c r="K24" i="2684" s="1"/>
  <c r="J25" i="2684"/>
  <c r="K25" i="2684" s="1"/>
  <c r="J26" i="2684"/>
  <c r="K26" i="2684" s="1"/>
  <c r="C3" i="2686" l="1"/>
  <c r="C4" i="2686"/>
  <c r="C5" i="2686"/>
  <c r="C6" i="2686"/>
  <c r="C7" i="2686"/>
  <c r="C8" i="2686"/>
  <c r="C9" i="2686"/>
  <c r="C10" i="2686"/>
  <c r="C11" i="2686"/>
  <c r="C12" i="2686"/>
  <c r="C13" i="2686"/>
  <c r="C14" i="2686"/>
  <c r="C15" i="2686"/>
  <c r="C16" i="2686"/>
  <c r="C17" i="2686"/>
  <c r="C18" i="2686"/>
  <c r="C19" i="2686"/>
  <c r="C20" i="2686"/>
  <c r="C21" i="2686"/>
  <c r="C22" i="2686"/>
  <c r="C23" i="2686"/>
  <c r="C24" i="2686"/>
  <c r="C25" i="2686"/>
  <c r="C26" i="2686"/>
  <c r="C27" i="2686"/>
  <c r="C28" i="2686"/>
  <c r="C29" i="2686"/>
  <c r="C30" i="2686"/>
  <c r="C31" i="2686"/>
  <c r="C32" i="2686"/>
  <c r="C33" i="2686"/>
  <c r="C34" i="2686"/>
  <c r="C35" i="2686"/>
  <c r="C36" i="2686"/>
  <c r="C37" i="2686"/>
  <c r="C38" i="2686"/>
  <c r="C39" i="2686"/>
  <c r="C40" i="2686"/>
  <c r="C41" i="2686"/>
  <c r="C42" i="2686"/>
  <c r="C43" i="2686"/>
  <c r="C44" i="2686"/>
  <c r="C45" i="2686"/>
  <c r="C46" i="2686"/>
  <c r="C47" i="2686"/>
  <c r="C48" i="2686"/>
  <c r="C49" i="2686"/>
  <c r="C50" i="2686"/>
  <c r="C51" i="2686"/>
  <c r="C52" i="2686"/>
  <c r="C53" i="2686"/>
  <c r="C54" i="2686"/>
  <c r="C55" i="2686"/>
  <c r="C56" i="2686"/>
  <c r="C57" i="2686"/>
  <c r="C58" i="2686"/>
  <c r="C59" i="2686"/>
  <c r="C60" i="2686"/>
  <c r="C61" i="2686"/>
  <c r="C62" i="2686"/>
  <c r="C63" i="2686"/>
  <c r="C64" i="2686"/>
  <c r="C65" i="2686"/>
  <c r="C66" i="2686"/>
  <c r="C67" i="2686"/>
  <c r="C68" i="2686"/>
  <c r="C69" i="2686"/>
  <c r="C70" i="2686"/>
  <c r="C71" i="2686"/>
  <c r="C72" i="2686"/>
  <c r="C73" i="2686"/>
  <c r="C74" i="2686"/>
  <c r="C75" i="2686"/>
  <c r="C76" i="2686"/>
  <c r="C77" i="2686"/>
  <c r="C78" i="2686"/>
  <c r="C79" i="2686"/>
  <c r="C80" i="2686"/>
  <c r="C81" i="2686"/>
  <c r="C82" i="2686"/>
  <c r="C83" i="2686"/>
  <c r="C84" i="2686"/>
  <c r="C85" i="2686"/>
  <c r="C86" i="2686"/>
  <c r="C87" i="2686"/>
  <c r="C88" i="2686"/>
  <c r="C89" i="2686"/>
  <c r="C90" i="2686"/>
  <c r="C91" i="2686"/>
  <c r="C92" i="2686"/>
  <c r="C93" i="2686"/>
  <c r="C94" i="2686"/>
  <c r="C95" i="2686"/>
  <c r="C96" i="2686"/>
  <c r="C97" i="2686"/>
  <c r="C98" i="2686"/>
  <c r="C99" i="2686"/>
  <c r="C100" i="2686"/>
  <c r="C101" i="2686"/>
  <c r="C102" i="2686"/>
  <c r="C103" i="2686"/>
  <c r="C104" i="2686"/>
  <c r="C105" i="2686"/>
  <c r="C106" i="2686"/>
  <c r="C107" i="2686"/>
  <c r="C108" i="2686"/>
  <c r="C109" i="2686"/>
  <c r="C110" i="2686"/>
  <c r="C111" i="2686"/>
  <c r="C112" i="2686"/>
  <c r="C113" i="2686"/>
  <c r="C114" i="2686"/>
  <c r="C115" i="2686"/>
  <c r="C116" i="2686"/>
  <c r="C117" i="2686"/>
  <c r="C118" i="2686"/>
  <c r="C119" i="2686"/>
  <c r="C120" i="2686"/>
  <c r="C121" i="2686"/>
  <c r="C122" i="2686"/>
  <c r="C123" i="2686"/>
  <c r="C124" i="2686"/>
  <c r="C125" i="2686"/>
  <c r="C126" i="2686"/>
  <c r="C127" i="2686"/>
  <c r="C128" i="2686"/>
  <c r="C129" i="2686"/>
  <c r="C130" i="2686"/>
  <c r="C131" i="2686"/>
  <c r="C132" i="2686"/>
  <c r="C133" i="2686"/>
  <c r="C134" i="2686"/>
  <c r="C135" i="2686"/>
  <c r="C136" i="2686"/>
  <c r="C137" i="2686"/>
  <c r="C138" i="2686"/>
  <c r="C139" i="2686"/>
  <c r="C140" i="2686"/>
  <c r="C141" i="2686"/>
  <c r="C142" i="2686"/>
  <c r="C143" i="2686"/>
  <c r="C144" i="2686"/>
  <c r="C145" i="2686"/>
  <c r="C2" i="2686"/>
  <c r="J4" i="105"/>
  <c r="B3" i="2686" s="1"/>
  <c r="J5" i="105"/>
  <c r="B4" i="2686" s="1"/>
  <c r="J6" i="105"/>
  <c r="B5" i="2686" s="1"/>
  <c r="J7" i="105"/>
  <c r="K7" i="105" s="1"/>
  <c r="J8" i="105"/>
  <c r="B7" i="2686" s="1"/>
  <c r="J9" i="105"/>
  <c r="B8" i="2686" s="1"/>
  <c r="J10" i="105"/>
  <c r="B9" i="2686" s="1"/>
  <c r="J11" i="105"/>
  <c r="K11" i="105" s="1"/>
  <c r="J12" i="105"/>
  <c r="B11" i="2686" s="1"/>
  <c r="J13" i="105"/>
  <c r="K13" i="105" s="1"/>
  <c r="J14" i="105"/>
  <c r="B13" i="2686" s="1"/>
  <c r="J15" i="105"/>
  <c r="K15" i="105" s="1"/>
  <c r="J16" i="105"/>
  <c r="B15" i="2686" s="1"/>
  <c r="J17" i="105"/>
  <c r="B16" i="2686" s="1"/>
  <c r="J18" i="105"/>
  <c r="B17" i="2686" s="1"/>
  <c r="J19" i="105"/>
  <c r="K19" i="105" s="1"/>
  <c r="J20" i="105"/>
  <c r="B19" i="2686" s="1"/>
  <c r="J21" i="105"/>
  <c r="B20" i="2686" s="1"/>
  <c r="J22" i="105"/>
  <c r="B21" i="2686" s="1"/>
  <c r="J23" i="105"/>
  <c r="K23" i="105" s="1"/>
  <c r="J24" i="105"/>
  <c r="B23" i="2686" s="1"/>
  <c r="J25" i="105"/>
  <c r="B24" i="2686" s="1"/>
  <c r="J26" i="105"/>
  <c r="B25" i="2686" s="1"/>
  <c r="J27" i="105"/>
  <c r="K27" i="105" s="1"/>
  <c r="J28" i="105"/>
  <c r="B27" i="2686" s="1"/>
  <c r="J29" i="105"/>
  <c r="K29" i="105" s="1"/>
  <c r="J30" i="105"/>
  <c r="B29" i="2686" s="1"/>
  <c r="J31" i="105"/>
  <c r="B30" i="2686" s="1"/>
  <c r="J32" i="105"/>
  <c r="B31" i="2686" s="1"/>
  <c r="J33" i="105"/>
  <c r="B32" i="2686" s="1"/>
  <c r="J34" i="105"/>
  <c r="B33" i="2686" s="1"/>
  <c r="J35" i="105"/>
  <c r="B34" i="2686" s="1"/>
  <c r="J36" i="105"/>
  <c r="B35" i="2686" s="1"/>
  <c r="J37" i="105"/>
  <c r="B36" i="2686" s="1"/>
  <c r="J38" i="105"/>
  <c r="B37" i="2686" s="1"/>
  <c r="J39" i="105"/>
  <c r="B38" i="2686" s="1"/>
  <c r="J40" i="105"/>
  <c r="B39" i="2686" s="1"/>
  <c r="J41" i="105"/>
  <c r="B40" i="2686" s="1"/>
  <c r="J42" i="105"/>
  <c r="B41" i="2686" s="1"/>
  <c r="J43" i="105"/>
  <c r="K43" i="105" s="1"/>
  <c r="J44" i="105"/>
  <c r="B43" i="2686" s="1"/>
  <c r="J45" i="105"/>
  <c r="K45" i="105" s="1"/>
  <c r="J46" i="105"/>
  <c r="B45" i="2686" s="1"/>
  <c r="J47" i="105"/>
  <c r="B46" i="2686" s="1"/>
  <c r="J48" i="105"/>
  <c r="B47" i="2686" s="1"/>
  <c r="J49" i="105"/>
  <c r="K49" i="105" s="1"/>
  <c r="J50" i="105"/>
  <c r="B49" i="2686" s="1"/>
  <c r="J51" i="105"/>
  <c r="K51" i="105" s="1"/>
  <c r="J52" i="105"/>
  <c r="B51" i="2686" s="1"/>
  <c r="J53" i="105"/>
  <c r="B52" i="2686" s="1"/>
  <c r="J54" i="105"/>
  <c r="B53" i="2686" s="1"/>
  <c r="J55" i="105"/>
  <c r="B54" i="2686" s="1"/>
  <c r="J56" i="105"/>
  <c r="B55" i="2686" s="1"/>
  <c r="J57" i="105"/>
  <c r="K57" i="105" s="1"/>
  <c r="J58" i="105"/>
  <c r="B57" i="2686" s="1"/>
  <c r="J59" i="105"/>
  <c r="K59" i="105" s="1"/>
  <c r="J60" i="105"/>
  <c r="B59" i="2686" s="1"/>
  <c r="J61" i="105"/>
  <c r="B60" i="2686" s="1"/>
  <c r="J62" i="105"/>
  <c r="B61" i="2686" s="1"/>
  <c r="J63" i="105"/>
  <c r="B62" i="2686" s="1"/>
  <c r="J64" i="105"/>
  <c r="B63" i="2686" s="1"/>
  <c r="J65" i="105"/>
  <c r="B64" i="2686" s="1"/>
  <c r="J66" i="105"/>
  <c r="B65" i="2686" s="1"/>
  <c r="J67" i="105"/>
  <c r="K67" i="105" s="1"/>
  <c r="J68" i="105"/>
  <c r="B67" i="2686" s="1"/>
  <c r="J69" i="105"/>
  <c r="B68" i="2686" s="1"/>
  <c r="J70" i="105"/>
  <c r="B69" i="2686" s="1"/>
  <c r="J71" i="105"/>
  <c r="K71" i="105" s="1"/>
  <c r="J72" i="105"/>
  <c r="B71" i="2686" s="1"/>
  <c r="J73" i="105"/>
  <c r="B72" i="2686" s="1"/>
  <c r="J74" i="105"/>
  <c r="B73" i="2686" s="1"/>
  <c r="J75" i="105"/>
  <c r="K75" i="105" s="1"/>
  <c r="J76" i="105"/>
  <c r="B75" i="2686" s="1"/>
  <c r="J77" i="105"/>
  <c r="K77" i="105" s="1"/>
  <c r="J78" i="105"/>
  <c r="B77" i="2686" s="1"/>
  <c r="J79" i="105"/>
  <c r="B78" i="2686" s="1"/>
  <c r="J80" i="105"/>
  <c r="B79" i="2686" s="1"/>
  <c r="J81" i="105"/>
  <c r="B80" i="2686" s="1"/>
  <c r="J82" i="105"/>
  <c r="B81" i="2686" s="1"/>
  <c r="J83" i="105"/>
  <c r="K83" i="105" s="1"/>
  <c r="J84" i="105"/>
  <c r="B83" i="2686" s="1"/>
  <c r="J85" i="105"/>
  <c r="B84" i="2686" s="1"/>
  <c r="J86" i="105"/>
  <c r="B85" i="2686" s="1"/>
  <c r="J87" i="105"/>
  <c r="B86" i="2686" s="1"/>
  <c r="J88" i="105"/>
  <c r="B87" i="2686" s="1"/>
  <c r="J89" i="105"/>
  <c r="B88" i="2686" s="1"/>
  <c r="J90" i="105"/>
  <c r="B89" i="2686" s="1"/>
  <c r="J91" i="105"/>
  <c r="K91" i="105" s="1"/>
  <c r="J92" i="105"/>
  <c r="B91" i="2686" s="1"/>
  <c r="J93" i="105"/>
  <c r="K93" i="105" s="1"/>
  <c r="J94" i="105"/>
  <c r="B93" i="2686" s="1"/>
  <c r="J95" i="105"/>
  <c r="B94" i="2686" s="1"/>
  <c r="J96" i="105"/>
  <c r="B95" i="2686" s="1"/>
  <c r="J97" i="105"/>
  <c r="B96" i="2686" s="1"/>
  <c r="J98" i="105"/>
  <c r="B97" i="2686" s="1"/>
  <c r="J99" i="105"/>
  <c r="B98" i="2686" s="1"/>
  <c r="J100" i="105"/>
  <c r="B99" i="2686" s="1"/>
  <c r="J101" i="105"/>
  <c r="B100" i="2686" s="1"/>
  <c r="J102" i="105"/>
  <c r="B101" i="2686" s="1"/>
  <c r="J103" i="105"/>
  <c r="B102" i="2686" s="1"/>
  <c r="J104" i="105"/>
  <c r="B103" i="2686" s="1"/>
  <c r="J105" i="105"/>
  <c r="B104" i="2686" s="1"/>
  <c r="J106" i="105"/>
  <c r="B105" i="2686" s="1"/>
  <c r="J107" i="105"/>
  <c r="K107" i="105" s="1"/>
  <c r="J108" i="105"/>
  <c r="B107" i="2686" s="1"/>
  <c r="J109" i="105"/>
  <c r="K109" i="105" s="1"/>
  <c r="J110" i="105"/>
  <c r="B109" i="2686" s="1"/>
  <c r="J111" i="105"/>
  <c r="B110" i="2686" s="1"/>
  <c r="J112" i="105"/>
  <c r="B111" i="2686" s="1"/>
  <c r="J113" i="105"/>
  <c r="B112" i="2686" s="1"/>
  <c r="J114" i="105"/>
  <c r="B113" i="2686" s="1"/>
  <c r="J115" i="105"/>
  <c r="B114" i="2686" s="1"/>
  <c r="J116" i="105"/>
  <c r="B115" i="2686" s="1"/>
  <c r="J117" i="105"/>
  <c r="B116" i="2686" s="1"/>
  <c r="J118" i="105"/>
  <c r="B117" i="2686" s="1"/>
  <c r="J119" i="105"/>
  <c r="B118" i="2686" s="1"/>
  <c r="J120" i="105"/>
  <c r="B119" i="2686" s="1"/>
  <c r="J121" i="105"/>
  <c r="B120" i="2686" s="1"/>
  <c r="J122" i="105"/>
  <c r="B121" i="2686" s="1"/>
  <c r="J123" i="105"/>
  <c r="K123" i="105" s="1"/>
  <c r="J124" i="105"/>
  <c r="B123" i="2686" s="1"/>
  <c r="J125" i="105"/>
  <c r="K125" i="105" s="1"/>
  <c r="J126" i="105"/>
  <c r="B125" i="2686" s="1"/>
  <c r="J127" i="105"/>
  <c r="B126" i="2686" s="1"/>
  <c r="J128" i="105"/>
  <c r="B127" i="2686" s="1"/>
  <c r="J129" i="105"/>
  <c r="B128" i="2686" s="1"/>
  <c r="J130" i="105"/>
  <c r="B129" i="2686" s="1"/>
  <c r="J131" i="105"/>
  <c r="K131" i="105" s="1"/>
  <c r="J132" i="105"/>
  <c r="B131" i="2686" s="1"/>
  <c r="J133" i="105"/>
  <c r="B132" i="2686" s="1"/>
  <c r="J134" i="105"/>
  <c r="B133" i="2686" s="1"/>
  <c r="J135" i="105"/>
  <c r="B134" i="2686" s="1"/>
  <c r="J136" i="105"/>
  <c r="B135" i="2686" s="1"/>
  <c r="J137" i="105"/>
  <c r="K137" i="105" s="1"/>
  <c r="J138" i="105"/>
  <c r="B137" i="2686" s="1"/>
  <c r="J139" i="105"/>
  <c r="B138" i="2686" s="1"/>
  <c r="J140" i="105"/>
  <c r="B139" i="2686" s="1"/>
  <c r="J141" i="105"/>
  <c r="K141" i="105" s="1"/>
  <c r="J142" i="105"/>
  <c r="B141" i="2686" s="1"/>
  <c r="J143" i="105"/>
  <c r="B142" i="2686" s="1"/>
  <c r="J144" i="105"/>
  <c r="B143" i="2686" s="1"/>
  <c r="J145" i="105"/>
  <c r="K145" i="105" s="1"/>
  <c r="J146" i="105"/>
  <c r="B145" i="2686" s="1"/>
  <c r="K3" i="105"/>
  <c r="E113" i="2686"/>
  <c r="E114" i="2686"/>
  <c r="E115" i="2686"/>
  <c r="E116" i="2686"/>
  <c r="E117" i="2686"/>
  <c r="E118" i="2686"/>
  <c r="E119" i="2686"/>
  <c r="E120" i="2686"/>
  <c r="E121" i="2686"/>
  <c r="E122" i="2686"/>
  <c r="E123" i="2686"/>
  <c r="E124" i="2686"/>
  <c r="E125" i="2686"/>
  <c r="E126" i="2686"/>
  <c r="E127" i="2686"/>
  <c r="E128" i="2686"/>
  <c r="E129" i="2686"/>
  <c r="E130" i="2686"/>
  <c r="E131" i="2686"/>
  <c r="E132" i="2686"/>
  <c r="E133" i="2686"/>
  <c r="E134" i="2686"/>
  <c r="E135" i="2686"/>
  <c r="E136" i="2686"/>
  <c r="E137" i="2686"/>
  <c r="E138" i="2686"/>
  <c r="E139" i="2686"/>
  <c r="E140" i="2686"/>
  <c r="E141" i="2686"/>
  <c r="E142" i="2686"/>
  <c r="E143" i="2686"/>
  <c r="E144" i="2686"/>
  <c r="E145" i="2686"/>
  <c r="E3" i="2686"/>
  <c r="E4" i="2686"/>
  <c r="E5" i="2686"/>
  <c r="E6" i="2686"/>
  <c r="E7" i="2686"/>
  <c r="E8" i="2686"/>
  <c r="E9" i="2686"/>
  <c r="E10" i="2686"/>
  <c r="E11" i="2686"/>
  <c r="E12" i="2686"/>
  <c r="E13" i="2686"/>
  <c r="E14" i="2686"/>
  <c r="E15" i="2686"/>
  <c r="E16" i="2686"/>
  <c r="E17" i="2686"/>
  <c r="E18" i="2686"/>
  <c r="E19" i="2686"/>
  <c r="E20" i="2686"/>
  <c r="E21" i="2686"/>
  <c r="E22" i="2686"/>
  <c r="E23" i="2686"/>
  <c r="E24" i="2686"/>
  <c r="E25" i="2686"/>
  <c r="E26" i="2686"/>
  <c r="E27" i="2686"/>
  <c r="E28" i="2686"/>
  <c r="E29" i="2686"/>
  <c r="E30" i="2686"/>
  <c r="E31" i="2686"/>
  <c r="E32" i="2686"/>
  <c r="E33" i="2686"/>
  <c r="E34" i="2686"/>
  <c r="E35" i="2686"/>
  <c r="E36" i="2686"/>
  <c r="E37" i="2686"/>
  <c r="E38" i="2686"/>
  <c r="E39" i="2686"/>
  <c r="E40" i="2686"/>
  <c r="E41" i="2686"/>
  <c r="E42" i="2686"/>
  <c r="E43" i="2686"/>
  <c r="E44" i="2686"/>
  <c r="E45" i="2686"/>
  <c r="E46" i="2686"/>
  <c r="E47" i="2686"/>
  <c r="E48" i="2686"/>
  <c r="E49" i="2686"/>
  <c r="E50" i="2686"/>
  <c r="E51" i="2686"/>
  <c r="E52" i="2686"/>
  <c r="E53" i="2686"/>
  <c r="E54" i="2686"/>
  <c r="E55" i="2686"/>
  <c r="E56" i="2686"/>
  <c r="E57" i="2686"/>
  <c r="E58" i="2686"/>
  <c r="E59" i="2686"/>
  <c r="E60" i="2686"/>
  <c r="E61" i="2686"/>
  <c r="E62" i="2686"/>
  <c r="E63" i="2686"/>
  <c r="E64" i="2686"/>
  <c r="E65" i="2686"/>
  <c r="E66" i="2686"/>
  <c r="E67" i="2686"/>
  <c r="E68" i="2686"/>
  <c r="E69" i="2686"/>
  <c r="E70" i="2686"/>
  <c r="E71" i="2686"/>
  <c r="E72" i="2686"/>
  <c r="E73" i="2686"/>
  <c r="E74" i="2686"/>
  <c r="E75" i="2686"/>
  <c r="E76" i="2686"/>
  <c r="E77" i="2686"/>
  <c r="E78" i="2686"/>
  <c r="E79" i="2686"/>
  <c r="E80" i="2686"/>
  <c r="E81" i="2686"/>
  <c r="E82" i="2686"/>
  <c r="E83" i="2686"/>
  <c r="E84" i="2686"/>
  <c r="E85" i="2686"/>
  <c r="E86" i="2686"/>
  <c r="E87" i="2686"/>
  <c r="E88" i="2686"/>
  <c r="E89" i="2686"/>
  <c r="E90" i="2686"/>
  <c r="E91" i="2686"/>
  <c r="E92" i="2686"/>
  <c r="E93" i="2686"/>
  <c r="E94" i="2686"/>
  <c r="E95" i="2686"/>
  <c r="E96" i="2686"/>
  <c r="E97" i="2686"/>
  <c r="E98" i="2686"/>
  <c r="E99" i="2686"/>
  <c r="E100" i="2686"/>
  <c r="E101" i="2686"/>
  <c r="E102" i="2686"/>
  <c r="E103" i="2686"/>
  <c r="E104" i="2686"/>
  <c r="E105" i="2686"/>
  <c r="E106" i="2686"/>
  <c r="E107" i="2686"/>
  <c r="E108" i="2686"/>
  <c r="E109" i="2686"/>
  <c r="E110" i="2686"/>
  <c r="E111" i="2686"/>
  <c r="E112" i="2686"/>
  <c r="E2" i="2686"/>
  <c r="G4" i="2685"/>
  <c r="L3" i="2684"/>
  <c r="K22" i="105"/>
  <c r="J145" i="44"/>
  <c r="K145" i="44" s="1"/>
  <c r="J144" i="44"/>
  <c r="D143" i="2686" s="1"/>
  <c r="J143" i="44"/>
  <c r="K143" i="44" s="1"/>
  <c r="J142" i="44"/>
  <c r="D141" i="2686" s="1"/>
  <c r="J141" i="44"/>
  <c r="D140" i="2686" s="1"/>
  <c r="J140" i="44"/>
  <c r="D139" i="2686" s="1"/>
  <c r="J139" i="44"/>
  <c r="K139" i="44" s="1"/>
  <c r="J138" i="44"/>
  <c r="D137" i="2686" s="1"/>
  <c r="J137" i="44"/>
  <c r="D136" i="2686" s="1"/>
  <c r="J136" i="44"/>
  <c r="K136" i="44" s="1"/>
  <c r="J135" i="44"/>
  <c r="D134" i="2686" s="1"/>
  <c r="J134" i="44"/>
  <c r="D133" i="2686" s="1"/>
  <c r="J24" i="44"/>
  <c r="K24" i="44" s="1"/>
  <c r="J23" i="44"/>
  <c r="D22" i="2686" s="1"/>
  <c r="J22" i="44"/>
  <c r="D21" i="2686" s="1"/>
  <c r="J21" i="44"/>
  <c r="K21" i="44" s="1"/>
  <c r="J20" i="44"/>
  <c r="D19" i="2686" s="1"/>
  <c r="J19" i="44"/>
  <c r="D18" i="2686" s="1"/>
  <c r="J18" i="44"/>
  <c r="K18" i="44" s="1"/>
  <c r="J17" i="44"/>
  <c r="K17" i="44" s="1"/>
  <c r="J16" i="44"/>
  <c r="K16" i="44" s="1"/>
  <c r="J15" i="44"/>
  <c r="D14" i="2686" s="1"/>
  <c r="J14" i="44"/>
  <c r="D13" i="2686" s="1"/>
  <c r="J13" i="44"/>
  <c r="D12" i="2686" s="1"/>
  <c r="J12" i="44"/>
  <c r="D11" i="2686" s="1"/>
  <c r="J11" i="44"/>
  <c r="K11" i="44" s="1"/>
  <c r="J10" i="44"/>
  <c r="K10" i="44" s="1"/>
  <c r="J9" i="44"/>
  <c r="K9" i="44" s="1"/>
  <c r="J8" i="44"/>
  <c r="K8" i="44" s="1"/>
  <c r="J7" i="44"/>
  <c r="D6" i="2686" s="1"/>
  <c r="J6" i="44"/>
  <c r="K6" i="44" s="1"/>
  <c r="J5" i="44"/>
  <c r="D4" i="2686" s="1"/>
  <c r="J4" i="44"/>
  <c r="K4" i="44" s="1"/>
  <c r="E2" i="2685"/>
  <c r="J25" i="44"/>
  <c r="D24" i="2686" s="1"/>
  <c r="J26" i="44"/>
  <c r="D25" i="2686" s="1"/>
  <c r="J27" i="44"/>
  <c r="K27" i="44" s="1"/>
  <c r="J28" i="44"/>
  <c r="K28" i="44" s="1"/>
  <c r="J29" i="44"/>
  <c r="D28" i="2686" s="1"/>
  <c r="J30" i="44"/>
  <c r="D29" i="2686" s="1"/>
  <c r="J31" i="44"/>
  <c r="D30" i="2686" s="1"/>
  <c r="J32" i="44"/>
  <c r="D31" i="2686" s="1"/>
  <c r="J33" i="44"/>
  <c r="D32" i="2686" s="1"/>
  <c r="J34" i="44"/>
  <c r="D33" i="2686" s="1"/>
  <c r="J35" i="44"/>
  <c r="K35" i="44" s="1"/>
  <c r="J36" i="44"/>
  <c r="D35" i="2686" s="1"/>
  <c r="J37" i="44"/>
  <c r="K37" i="44" s="1"/>
  <c r="J38" i="44"/>
  <c r="D37" i="2686" s="1"/>
  <c r="J39" i="44"/>
  <c r="D38" i="2686" s="1"/>
  <c r="J40" i="44"/>
  <c r="K40" i="44" s="1"/>
  <c r="J41" i="44"/>
  <c r="D40" i="2686" s="1"/>
  <c r="J42" i="44"/>
  <c r="D41" i="2686" s="1"/>
  <c r="J43" i="44"/>
  <c r="D42" i="2686" s="1"/>
  <c r="J44" i="44"/>
  <c r="D43" i="2686" s="1"/>
  <c r="J45" i="44"/>
  <c r="K45" i="44" s="1"/>
  <c r="J46" i="44"/>
  <c r="D45" i="2686" s="1"/>
  <c r="J47" i="44"/>
  <c r="D46" i="2686" s="1"/>
  <c r="J48" i="44"/>
  <c r="D47" i="2686" s="1"/>
  <c r="J49" i="44"/>
  <c r="D48" i="2686" s="1"/>
  <c r="J50" i="44"/>
  <c r="D49" i="2686" s="1"/>
  <c r="J51" i="44"/>
  <c r="D50" i="2686" s="1"/>
  <c r="J52" i="44"/>
  <c r="D51" i="2686" s="1"/>
  <c r="J53" i="44"/>
  <c r="D52" i="2686" s="1"/>
  <c r="J54" i="44"/>
  <c r="D53" i="2686" s="1"/>
  <c r="J55" i="44"/>
  <c r="D54" i="2686" s="1"/>
  <c r="J56" i="44"/>
  <c r="D55" i="2686" s="1"/>
  <c r="J57" i="44"/>
  <c r="D56" i="2686" s="1"/>
  <c r="J58" i="44"/>
  <c r="K58" i="44" s="1"/>
  <c r="J59" i="44"/>
  <c r="K59" i="44" s="1"/>
  <c r="J60" i="44"/>
  <c r="D59" i="2686" s="1"/>
  <c r="J61" i="44"/>
  <c r="K61" i="44" s="1"/>
  <c r="J62" i="44"/>
  <c r="D61" i="2686" s="1"/>
  <c r="J63" i="44"/>
  <c r="D62" i="2686" s="1"/>
  <c r="J64" i="44"/>
  <c r="K64" i="44" s="1"/>
  <c r="J65" i="44"/>
  <c r="D64" i="2686" s="1"/>
  <c r="J66" i="44"/>
  <c r="D65" i="2686" s="1"/>
  <c r="J67" i="44"/>
  <c r="D66" i="2686" s="1"/>
  <c r="J68" i="44"/>
  <c r="D67" i="2686" s="1"/>
  <c r="J69" i="44"/>
  <c r="D68" i="2686" s="1"/>
  <c r="J70" i="44"/>
  <c r="D69" i="2686" s="1"/>
  <c r="J71" i="44"/>
  <c r="D70" i="2686" s="1"/>
  <c r="J72" i="44"/>
  <c r="K72" i="44" s="1"/>
  <c r="J73" i="44"/>
  <c r="D72" i="2686" s="1"/>
  <c r="J74" i="44"/>
  <c r="D73" i="2686" s="1"/>
  <c r="J75" i="44"/>
  <c r="D74" i="2686" s="1"/>
  <c r="J76" i="44"/>
  <c r="K76" i="44" s="1"/>
  <c r="J77" i="44"/>
  <c r="D76" i="2686" s="1"/>
  <c r="J78" i="44"/>
  <c r="K78" i="44" s="1"/>
  <c r="J79" i="44"/>
  <c r="D78" i="2686" s="1"/>
  <c r="J80" i="44"/>
  <c r="K80" i="44" s="1"/>
  <c r="J81" i="44"/>
  <c r="K81" i="44" s="1"/>
  <c r="J82" i="44"/>
  <c r="K82" i="44" s="1"/>
  <c r="J83" i="44"/>
  <c r="K83" i="44" s="1"/>
  <c r="J84" i="44"/>
  <c r="D83" i="2686" s="1"/>
  <c r="J85" i="44"/>
  <c r="K85" i="44" s="1"/>
  <c r="J86" i="44"/>
  <c r="K86" i="44" s="1"/>
  <c r="J87" i="44"/>
  <c r="D86" i="2686" s="1"/>
  <c r="J88" i="44"/>
  <c r="K88" i="44" s="1"/>
  <c r="J89" i="44"/>
  <c r="D88" i="2686" s="1"/>
  <c r="J90" i="44"/>
  <c r="K90" i="44" s="1"/>
  <c r="J91" i="44"/>
  <c r="D90" i="2686" s="1"/>
  <c r="J92" i="44"/>
  <c r="D91" i="2686" s="1"/>
  <c r="J93" i="44"/>
  <c r="D92" i="2686" s="1"/>
  <c r="J94" i="44"/>
  <c r="K94" i="44" s="1"/>
  <c r="J95" i="44"/>
  <c r="K95" i="44" s="1"/>
  <c r="J96" i="44"/>
  <c r="D95" i="2686" s="1"/>
  <c r="J97" i="44"/>
  <c r="D96" i="2686" s="1"/>
  <c r="J98" i="44"/>
  <c r="D97" i="2686" s="1"/>
  <c r="J99" i="44"/>
  <c r="D98" i="2686" s="1"/>
  <c r="J100" i="44"/>
  <c r="D99" i="2686" s="1"/>
  <c r="J101" i="44"/>
  <c r="D100" i="2686" s="1"/>
  <c r="J102" i="44"/>
  <c r="D101" i="2686" s="1"/>
  <c r="J103" i="44"/>
  <c r="D102" i="2686" s="1"/>
  <c r="J104" i="44"/>
  <c r="D103" i="2686" s="1"/>
  <c r="J105" i="44"/>
  <c r="D104" i="2686" s="1"/>
  <c r="J106" i="44"/>
  <c r="D105" i="2686" s="1"/>
  <c r="J107" i="44"/>
  <c r="D106" i="2686" s="1"/>
  <c r="J108" i="44"/>
  <c r="K108" i="44" s="1"/>
  <c r="J109" i="44"/>
  <c r="D108" i="2686" s="1"/>
  <c r="J110" i="44"/>
  <c r="K110" i="44" s="1"/>
  <c r="J111" i="44"/>
  <c r="D110" i="2686" s="1"/>
  <c r="J112" i="44"/>
  <c r="K112" i="44" s="1"/>
  <c r="J113" i="44"/>
  <c r="D112" i="2686" s="1"/>
  <c r="J114" i="44"/>
  <c r="D113" i="2686" s="1"/>
  <c r="J115" i="44"/>
  <c r="K115" i="44" s="1"/>
  <c r="J116" i="44"/>
  <c r="K116" i="44" s="1"/>
  <c r="J117" i="44"/>
  <c r="K117" i="44" s="1"/>
  <c r="J118" i="44"/>
  <c r="K118" i="44" s="1"/>
  <c r="J119" i="44"/>
  <c r="K119" i="44" s="1"/>
  <c r="J120" i="44"/>
  <c r="D119" i="2686" s="1"/>
  <c r="J121" i="44"/>
  <c r="D120" i="2686" s="1"/>
  <c r="J122" i="44"/>
  <c r="D121" i="2686" s="1"/>
  <c r="J123" i="44"/>
  <c r="K123" i="44" s="1"/>
  <c r="J124" i="44"/>
  <c r="K124" i="44" s="1"/>
  <c r="J125" i="44"/>
  <c r="K125" i="44" s="1"/>
  <c r="J126" i="44"/>
  <c r="D125" i="2686" s="1"/>
  <c r="J127" i="44"/>
  <c r="D126" i="2686" s="1"/>
  <c r="J128" i="44"/>
  <c r="K128" i="44" s="1"/>
  <c r="J129" i="44"/>
  <c r="D128" i="2686" s="1"/>
  <c r="J130" i="44"/>
  <c r="K130" i="44" s="1"/>
  <c r="J131" i="44"/>
  <c r="K131" i="44" s="1"/>
  <c r="J132" i="44"/>
  <c r="D131" i="2686" s="1"/>
  <c r="J133" i="44"/>
  <c r="D132" i="2686" s="1"/>
  <c r="J146" i="44"/>
  <c r="D145" i="2686" s="1"/>
  <c r="F3" i="2685"/>
  <c r="F4" i="2685"/>
  <c r="F5" i="2685"/>
  <c r="F6" i="2685"/>
  <c r="F7" i="2685"/>
  <c r="F8" i="2685"/>
  <c r="F9" i="2685"/>
  <c r="F10" i="2685"/>
  <c r="F11" i="2685"/>
  <c r="F12" i="2685"/>
  <c r="F13" i="2685"/>
  <c r="F14" i="2685"/>
  <c r="F15" i="2685"/>
  <c r="F16" i="2685"/>
  <c r="F17" i="2685"/>
  <c r="F18" i="2685"/>
  <c r="F19" i="2685"/>
  <c r="F20" i="2685"/>
  <c r="F21" i="2685"/>
  <c r="F22" i="2685"/>
  <c r="F23" i="2685"/>
  <c r="F24" i="2685"/>
  <c r="F25" i="2685"/>
  <c r="F2" i="2685"/>
  <c r="E3" i="2685"/>
  <c r="E4" i="2685"/>
  <c r="E5" i="2685"/>
  <c r="E6" i="2685"/>
  <c r="E7" i="2685"/>
  <c r="E8" i="2685"/>
  <c r="E9" i="2685"/>
  <c r="E10" i="2685"/>
  <c r="E11" i="2685"/>
  <c r="E12" i="2685"/>
  <c r="E13" i="2685"/>
  <c r="E14" i="2685"/>
  <c r="E15" i="2685"/>
  <c r="E16" i="2685"/>
  <c r="E17" i="2685"/>
  <c r="E18" i="2685"/>
  <c r="E19" i="2685"/>
  <c r="E20" i="2685"/>
  <c r="E21" i="2685"/>
  <c r="E22" i="2685"/>
  <c r="E23" i="2685"/>
  <c r="E24" i="2685"/>
  <c r="E25" i="2685"/>
  <c r="C3" i="2685"/>
  <c r="C4" i="2685"/>
  <c r="C5" i="2685"/>
  <c r="C6" i="2685"/>
  <c r="C7" i="2685"/>
  <c r="C8" i="2685"/>
  <c r="C9" i="2685"/>
  <c r="C10" i="2685"/>
  <c r="C11" i="2685"/>
  <c r="C12" i="2685"/>
  <c r="C13" i="2685"/>
  <c r="C14" i="2685"/>
  <c r="C15" i="2685"/>
  <c r="C16" i="2685"/>
  <c r="C17" i="2685"/>
  <c r="C18" i="2685"/>
  <c r="C19" i="2685"/>
  <c r="C20" i="2685"/>
  <c r="C21" i="2685"/>
  <c r="C22" i="2685"/>
  <c r="C23" i="2685"/>
  <c r="C24" i="2685"/>
  <c r="C25" i="2685"/>
  <c r="C2" i="2685"/>
  <c r="G8" i="2685"/>
  <c r="J4" i="1"/>
  <c r="D3" i="2685" s="1"/>
  <c r="J5" i="1"/>
  <c r="L5" i="1" s="1"/>
  <c r="J6" i="1"/>
  <c r="K6" i="1" s="1"/>
  <c r="J7" i="1"/>
  <c r="K7" i="1" s="1"/>
  <c r="J8" i="1"/>
  <c r="D7" i="2685" s="1"/>
  <c r="J9" i="1"/>
  <c r="D8" i="2685" s="1"/>
  <c r="J10" i="1"/>
  <c r="L10" i="1" s="1"/>
  <c r="J11" i="1"/>
  <c r="D10" i="2685" s="1"/>
  <c r="J12" i="1"/>
  <c r="D11" i="2685" s="1"/>
  <c r="J13" i="1"/>
  <c r="D12" i="2685" s="1"/>
  <c r="J14" i="1"/>
  <c r="L14" i="1" s="1"/>
  <c r="J15" i="1"/>
  <c r="K15" i="1" s="1"/>
  <c r="J16" i="1"/>
  <c r="L16" i="1" s="1"/>
  <c r="J17" i="1"/>
  <c r="K17" i="1" s="1"/>
  <c r="J18" i="1"/>
  <c r="L18" i="1" s="1"/>
  <c r="J19" i="1"/>
  <c r="K19" i="1" s="1"/>
  <c r="J20" i="1"/>
  <c r="L20" i="1" s="1"/>
  <c r="J21" i="1"/>
  <c r="K21" i="1" s="1"/>
  <c r="J22" i="1"/>
  <c r="K22" i="1" s="1"/>
  <c r="J23" i="1"/>
  <c r="D22" i="2685" s="1"/>
  <c r="J24" i="1"/>
  <c r="D23" i="2685" s="1"/>
  <c r="J25" i="1"/>
  <c r="D24" i="2685" s="1"/>
  <c r="J26" i="1"/>
  <c r="D25" i="2685" s="1"/>
  <c r="J3" i="1"/>
  <c r="L3" i="1" s="1"/>
  <c r="J4" i="48"/>
  <c r="K4" i="48" s="1"/>
  <c r="J5" i="48"/>
  <c r="B4" i="2685" s="1"/>
  <c r="J6" i="48"/>
  <c r="L6" i="48" s="1"/>
  <c r="J7" i="48"/>
  <c r="B6" i="2685" s="1"/>
  <c r="J8" i="48"/>
  <c r="B7" i="2685" s="1"/>
  <c r="J9" i="48"/>
  <c r="K9" i="48" s="1"/>
  <c r="J10" i="48"/>
  <c r="L10" i="48" s="1"/>
  <c r="J11" i="48"/>
  <c r="B10" i="2685" s="1"/>
  <c r="J12" i="48"/>
  <c r="B11" i="2685" s="1"/>
  <c r="J13" i="48"/>
  <c r="L13" i="48" s="1"/>
  <c r="J14" i="48"/>
  <c r="L14" i="48" s="1"/>
  <c r="J15" i="48"/>
  <c r="L15" i="48" s="1"/>
  <c r="J16" i="48"/>
  <c r="K16" i="48" s="1"/>
  <c r="J17" i="48"/>
  <c r="K17" i="48" s="1"/>
  <c r="J18" i="48"/>
  <c r="B17" i="2685" s="1"/>
  <c r="J19" i="48"/>
  <c r="L19" i="48" s="1"/>
  <c r="J20" i="48"/>
  <c r="B19" i="2685" s="1"/>
  <c r="J21" i="48"/>
  <c r="B20" i="2685" s="1"/>
  <c r="J22" i="48"/>
  <c r="K22" i="48" s="1"/>
  <c r="J23" i="48"/>
  <c r="K23" i="48" s="1"/>
  <c r="J24" i="48"/>
  <c r="B23" i="2685" s="1"/>
  <c r="J25" i="48"/>
  <c r="L25" i="48" s="1"/>
  <c r="J26" i="48"/>
  <c r="B25" i="2685" s="1"/>
  <c r="J3" i="48"/>
  <c r="K3" i="48" s="1"/>
  <c r="J3" i="44"/>
  <c r="D2" i="2686" s="1"/>
  <c r="K85" i="105" l="1"/>
  <c r="K32" i="105"/>
  <c r="K24" i="1"/>
  <c r="K8" i="105"/>
  <c r="L24" i="1"/>
  <c r="K47" i="105"/>
  <c r="K115" i="105"/>
  <c r="K30" i="44"/>
  <c r="D39" i="2686"/>
  <c r="K84" i="44"/>
  <c r="K5" i="105"/>
  <c r="B12" i="2686"/>
  <c r="K19" i="44"/>
  <c r="K103" i="44"/>
  <c r="K68" i="44"/>
  <c r="K15" i="44"/>
  <c r="K144" i="44"/>
  <c r="K98" i="44"/>
  <c r="D135" i="2686"/>
  <c r="K39" i="44"/>
  <c r="K137" i="44"/>
  <c r="D129" i="2686"/>
  <c r="D114" i="2686"/>
  <c r="D87" i="2686"/>
  <c r="K98" i="105"/>
  <c r="K117" i="105"/>
  <c r="K60" i="44"/>
  <c r="K126" i="105"/>
  <c r="K50" i="105"/>
  <c r="K62" i="105"/>
  <c r="K94" i="105"/>
  <c r="K46" i="105"/>
  <c r="K26" i="105"/>
  <c r="K110" i="105"/>
  <c r="K30" i="105"/>
  <c r="K86" i="105"/>
  <c r="K90" i="105"/>
  <c r="K34" i="105"/>
  <c r="D7" i="2686"/>
  <c r="K121" i="44"/>
  <c r="D3" i="2686"/>
  <c r="K63" i="44"/>
  <c r="D17" i="2686"/>
  <c r="K31" i="44"/>
  <c r="B18" i="2685"/>
  <c r="B12" i="2685"/>
  <c r="L6" i="1"/>
  <c r="K121" i="105"/>
  <c r="B140" i="2686"/>
  <c r="K69" i="105"/>
  <c r="D80" i="2686"/>
  <c r="K70" i="44"/>
  <c r="K111" i="44"/>
  <c r="K133" i="44"/>
  <c r="K44" i="44"/>
  <c r="D117" i="2686"/>
  <c r="K107" i="44"/>
  <c r="K18" i="48"/>
  <c r="K53" i="105"/>
  <c r="K108" i="105"/>
  <c r="K72" i="105"/>
  <c r="B76" i="2686"/>
  <c r="K114" i="105"/>
  <c r="K61" i="105"/>
  <c r="K143" i="105"/>
  <c r="K87" i="44"/>
  <c r="D116" i="2686"/>
  <c r="K129" i="44"/>
  <c r="K49" i="44"/>
  <c r="K12" i="44"/>
  <c r="K22" i="44"/>
  <c r="D122" i="2686"/>
  <c r="K132" i="44"/>
  <c r="L12" i="48"/>
  <c r="K60" i="105"/>
  <c r="K79" i="105"/>
  <c r="K124" i="105"/>
  <c r="K12" i="105"/>
  <c r="K64" i="105"/>
  <c r="K95" i="105"/>
  <c r="K76" i="105"/>
  <c r="K6" i="105"/>
  <c r="B2" i="2686"/>
  <c r="B50" i="2686"/>
  <c r="D81" i="2686"/>
  <c r="D84" i="2686"/>
  <c r="K42" i="44"/>
  <c r="K96" i="44"/>
  <c r="K140" i="44"/>
  <c r="K5" i="44"/>
  <c r="D10" i="2686"/>
  <c r="D57" i="2686"/>
  <c r="K46" i="44"/>
  <c r="L5" i="48"/>
  <c r="B14" i="2685"/>
  <c r="L23" i="48"/>
  <c r="L11" i="48"/>
  <c r="K12" i="48"/>
  <c r="B2" i="2685"/>
  <c r="K23" i="1"/>
  <c r="L26" i="1"/>
  <c r="K10" i="1"/>
  <c r="D17" i="2685"/>
  <c r="K63" i="105"/>
  <c r="K14" i="105"/>
  <c r="K37" i="105"/>
  <c r="K82" i="105"/>
  <c r="K105" i="105"/>
  <c r="K44" i="105"/>
  <c r="K18" i="105"/>
  <c r="K146" i="105"/>
  <c r="B82" i="2686"/>
  <c r="B18" i="2686"/>
  <c r="K127" i="105"/>
  <c r="K78" i="105"/>
  <c r="K96" i="105"/>
  <c r="K66" i="105"/>
  <c r="K74" i="105"/>
  <c r="K111" i="105"/>
  <c r="K130" i="105"/>
  <c r="K104" i="105"/>
  <c r="K88" i="105"/>
  <c r="K40" i="105"/>
  <c r="K28" i="105"/>
  <c r="K21" i="105"/>
  <c r="B108" i="2686"/>
  <c r="B44" i="2686"/>
  <c r="D115" i="2686"/>
  <c r="K33" i="44"/>
  <c r="D142" i="2686"/>
  <c r="K56" i="44"/>
  <c r="D138" i="2686"/>
  <c r="K93" i="44"/>
  <c r="D20" i="2686"/>
  <c r="K47" i="44"/>
  <c r="D130" i="2686"/>
  <c r="K71" i="44"/>
  <c r="K74" i="44"/>
  <c r="K43" i="44"/>
  <c r="K104" i="44"/>
  <c r="K67" i="44"/>
  <c r="K29" i="44"/>
  <c r="K135" i="44"/>
  <c r="D27" i="2686"/>
  <c r="D93" i="2686"/>
  <c r="D36" i="2686"/>
  <c r="D16" i="2686"/>
  <c r="B8" i="2685"/>
  <c r="L9" i="48"/>
  <c r="B3" i="2685"/>
  <c r="L4" i="48"/>
  <c r="L8" i="48"/>
  <c r="K13" i="48"/>
  <c r="B16" i="2685"/>
  <c r="K11" i="48"/>
  <c r="D21" i="2685"/>
  <c r="D9" i="2685"/>
  <c r="K18" i="1"/>
  <c r="K24" i="105"/>
  <c r="K133" i="105"/>
  <c r="K35" i="105"/>
  <c r="K120" i="105"/>
  <c r="K101" i="105"/>
  <c r="K92" i="105"/>
  <c r="K80" i="105"/>
  <c r="K70" i="105"/>
  <c r="K56" i="105"/>
  <c r="K138" i="105"/>
  <c r="B124" i="2686"/>
  <c r="B92" i="2686"/>
  <c r="B28" i="2686"/>
  <c r="K31" i="105"/>
  <c r="K17" i="105"/>
  <c r="K38" i="105"/>
  <c r="K99" i="105"/>
  <c r="B130" i="2686"/>
  <c r="B66" i="2686"/>
  <c r="B6" i="2686"/>
  <c r="K20" i="44"/>
  <c r="K73" i="44"/>
  <c r="K53" i="44"/>
  <c r="K126" i="44"/>
  <c r="K79" i="44"/>
  <c r="D107" i="2686"/>
  <c r="K142" i="44"/>
  <c r="D60" i="2686"/>
  <c r="K14" i="44"/>
  <c r="K32" i="44"/>
  <c r="K26" i="44"/>
  <c r="K50" i="44"/>
  <c r="D26" i="2686"/>
  <c r="K3" i="44"/>
  <c r="K51" i="44"/>
  <c r="K38" i="44"/>
  <c r="D34" i="2686"/>
  <c r="D94" i="2686"/>
  <c r="K102" i="44"/>
  <c r="K146" i="44"/>
  <c r="K120" i="44"/>
  <c r="D9" i="2686"/>
  <c r="K91" i="44"/>
  <c r="K113" i="44"/>
  <c r="K66" i="44"/>
  <c r="D123" i="2686"/>
  <c r="D85" i="2686"/>
  <c r="D82" i="2686"/>
  <c r="D79" i="2686"/>
  <c r="D44" i="2686"/>
  <c r="K19" i="48"/>
  <c r="K7" i="48"/>
  <c r="L3" i="48"/>
  <c r="L21" i="48"/>
  <c r="L20" i="48"/>
  <c r="K8" i="48"/>
  <c r="K21" i="48"/>
  <c r="B22" i="2685"/>
  <c r="K11" i="1"/>
  <c r="K9" i="1"/>
  <c r="L22" i="1"/>
  <c r="D20" i="2685"/>
  <c r="D15" i="2685"/>
  <c r="L8" i="1"/>
  <c r="K8" i="1"/>
  <c r="K26" i="1"/>
  <c r="D5" i="2685"/>
  <c r="K16" i="1"/>
  <c r="L4" i="1"/>
  <c r="D13" i="2685"/>
  <c r="K39" i="105"/>
  <c r="K52" i="105"/>
  <c r="K129" i="105"/>
  <c r="K139" i="105"/>
  <c r="K116" i="105"/>
  <c r="K119" i="105"/>
  <c r="K55" i="105"/>
  <c r="K128" i="105"/>
  <c r="K112" i="105"/>
  <c r="K106" i="105"/>
  <c r="K102" i="105"/>
  <c r="K58" i="105"/>
  <c r="K48" i="105"/>
  <c r="K42" i="105"/>
  <c r="K20" i="105"/>
  <c r="K134" i="105"/>
  <c r="K142" i="105"/>
  <c r="K100" i="105"/>
  <c r="K103" i="105"/>
  <c r="K54" i="105"/>
  <c r="K36" i="105"/>
  <c r="K122" i="105"/>
  <c r="K81" i="105"/>
  <c r="K84" i="105"/>
  <c r="K132" i="105"/>
  <c r="K118" i="105"/>
  <c r="K87" i="105"/>
  <c r="K68" i="105"/>
  <c r="K4" i="105"/>
  <c r="K10" i="105"/>
  <c r="K16" i="105"/>
  <c r="K135" i="105"/>
  <c r="B122" i="2686"/>
  <c r="B106" i="2686"/>
  <c r="B90" i="2686"/>
  <c r="B74" i="2686"/>
  <c r="B58" i="2686"/>
  <c r="B42" i="2686"/>
  <c r="B26" i="2686"/>
  <c r="B10" i="2686"/>
  <c r="D71" i="2686"/>
  <c r="D127" i="2686"/>
  <c r="K77" i="44"/>
  <c r="K92" i="44"/>
  <c r="K41" i="44"/>
  <c r="K34" i="44"/>
  <c r="K13" i="44"/>
  <c r="D111" i="2686"/>
  <c r="K105" i="44"/>
  <c r="D124" i="2686"/>
  <c r="K141" i="44"/>
  <c r="D109" i="2686"/>
  <c r="D89" i="2686"/>
  <c r="D75" i="2686"/>
  <c r="K55" i="44"/>
  <c r="K65" i="44"/>
  <c r="K100" i="44"/>
  <c r="K25" i="44"/>
  <c r="K75" i="44"/>
  <c r="K89" i="44"/>
  <c r="K7" i="44"/>
  <c r="K99" i="44"/>
  <c r="D118" i="2686"/>
  <c r="D77" i="2686"/>
  <c r="D58" i="2686"/>
  <c r="D8" i="2686"/>
  <c r="K15" i="48"/>
  <c r="B9" i="2685"/>
  <c r="L17" i="48"/>
  <c r="K25" i="48"/>
  <c r="K10" i="48"/>
  <c r="B5" i="2685"/>
  <c r="K14" i="1"/>
  <c r="K3" i="1"/>
  <c r="K4" i="1"/>
  <c r="L12" i="1"/>
  <c r="L21" i="1"/>
  <c r="D19" i="2685"/>
  <c r="K20" i="1"/>
  <c r="K12" i="1"/>
  <c r="M28" i="2684"/>
  <c r="K33" i="105"/>
  <c r="K41" i="105"/>
  <c r="K73" i="105"/>
  <c r="K65" i="105"/>
  <c r="K9" i="105"/>
  <c r="B70" i="2686"/>
  <c r="B22" i="2686"/>
  <c r="B14" i="2686"/>
  <c r="K97" i="105"/>
  <c r="K113" i="105"/>
  <c r="K89" i="105"/>
  <c r="K25" i="105"/>
  <c r="B144" i="2686"/>
  <c r="B136" i="2686"/>
  <c r="B56" i="2686"/>
  <c r="B48" i="2686"/>
  <c r="K136" i="105"/>
  <c r="K140" i="105"/>
  <c r="K144" i="105"/>
  <c r="D5" i="2686"/>
  <c r="D15" i="2686"/>
  <c r="D144" i="2686"/>
  <c r="K122" i="44"/>
  <c r="K106" i="44"/>
  <c r="K109" i="44"/>
  <c r="K57" i="44"/>
  <c r="K114" i="44"/>
  <c r="K36" i="44"/>
  <c r="K97" i="44"/>
  <c r="D23" i="2686"/>
  <c r="D63" i="2686"/>
  <c r="K23" i="44"/>
  <c r="K138" i="44"/>
  <c r="K54" i="44"/>
  <c r="K127" i="44"/>
  <c r="K52" i="44"/>
  <c r="K134" i="44"/>
  <c r="K69" i="44"/>
  <c r="K101" i="44"/>
  <c r="K62" i="44"/>
  <c r="K48" i="44"/>
  <c r="L23" i="2684"/>
  <c r="G22" i="2685"/>
  <c r="G18" i="2685"/>
  <c r="G10" i="2685"/>
  <c r="L11" i="2684"/>
  <c r="G20" i="2685"/>
  <c r="G12" i="2685"/>
  <c r="K26" i="48"/>
  <c r="L16" i="48"/>
  <c r="L7" i="48"/>
  <c r="K24" i="48"/>
  <c r="G25" i="2685"/>
  <c r="G23" i="2685"/>
  <c r="L22" i="2684"/>
  <c r="G19" i="2685"/>
  <c r="L18" i="2684"/>
  <c r="L12" i="2684"/>
  <c r="L8" i="2684"/>
  <c r="G3" i="2685"/>
  <c r="K5" i="48"/>
  <c r="B13" i="2685"/>
  <c r="B21" i="2685"/>
  <c r="K20" i="48"/>
  <c r="L22" i="48"/>
  <c r="K6" i="48"/>
  <c r="B15" i="2685"/>
  <c r="B24" i="2685"/>
  <c r="L24" i="48"/>
  <c r="K14" i="48"/>
  <c r="L18" i="48"/>
  <c r="L26" i="48"/>
  <c r="L26" i="2684"/>
  <c r="G21" i="2685"/>
  <c r="G17" i="2685"/>
  <c r="G15" i="2685"/>
  <c r="L14" i="2684"/>
  <c r="L10" i="2684"/>
  <c r="G5" i="2685"/>
  <c r="L6" i="2684"/>
  <c r="L7" i="1"/>
  <c r="L11" i="1"/>
  <c r="G16" i="2685"/>
  <c r="L25" i="1"/>
  <c r="D4" i="2685"/>
  <c r="L23" i="1"/>
  <c r="D16" i="2685"/>
  <c r="D14" i="2685"/>
  <c r="K25" i="1"/>
  <c r="L17" i="2684"/>
  <c r="L21" i="2684"/>
  <c r="L13" i="2684"/>
  <c r="G24" i="2685"/>
  <c r="G14" i="2685"/>
  <c r="L15" i="1"/>
  <c r="L9" i="1"/>
  <c r="L19" i="1"/>
  <c r="G2" i="2685"/>
  <c r="L7" i="2684"/>
  <c r="D6" i="2685"/>
  <c r="K5" i="1"/>
  <c r="L13" i="1"/>
  <c r="D18" i="2685"/>
  <c r="L17" i="1"/>
  <c r="K13" i="1"/>
  <c r="L5" i="2684"/>
  <c r="L25" i="2684"/>
  <c r="D2" i="2685"/>
  <c r="L9" i="2684"/>
  <c r="L15" i="2684"/>
  <c r="L19" i="2684"/>
  <c r="G6" i="2685"/>
  <c r="G11" i="2685" l="1"/>
  <c r="G13" i="2685"/>
  <c r="L4" i="2684"/>
  <c r="L20" i="2684"/>
  <c r="G9" i="2685"/>
  <c r="G7" i="2685"/>
  <c r="L16" i="2684"/>
  <c r="L24" i="2684"/>
</calcChain>
</file>

<file path=xl/sharedStrings.xml><?xml version="1.0" encoding="utf-8"?>
<sst xmlns="http://schemas.openxmlformats.org/spreadsheetml/2006/main" count="239" uniqueCount="67">
  <si>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</si>
  <si>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</si>
  <si>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</si>
  <si>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</si>
  <si>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</si>
  <si>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</si>
  <si>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</si>
  <si>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</si>
  <si>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Percentage of use</t>
  </si>
  <si>
    <t>Maxi VS Constraint</t>
  </si>
  <si>
    <t>CDG: Resource Runway60 - Constraint R60 Arrival</t>
  </si>
  <si>
    <t>CDG: Resource Runway60 - Constraint R60 Departure</t>
  </si>
  <si>
    <t>Constraint R60-D</t>
  </si>
  <si>
    <t>Constraint R60-A</t>
  </si>
  <si>
    <t>Maximum Capacity</t>
  </si>
  <si>
    <t>CONTRAINTE OK</t>
  </si>
  <si>
    <t>Constraint R10-A</t>
  </si>
  <si>
    <t>Constraint R10-D</t>
  </si>
  <si>
    <t>Maxi-Dep</t>
  </si>
  <si>
    <t>Maxi-Arr</t>
  </si>
  <si>
    <t>Ne pas additionner A+D car données maxi</t>
  </si>
  <si>
    <t>CDG: Resource Runway60 - Constraint R60 Mixed</t>
  </si>
  <si>
    <t>Constraint R60M</t>
  </si>
  <si>
    <t>Maxi Dep</t>
  </si>
  <si>
    <t>Maxi Arr</t>
  </si>
  <si>
    <t>Maxi Total</t>
  </si>
  <si>
    <t>Attn Nbre Semaine</t>
  </si>
  <si>
    <t>0:00</t>
  </si>
  <si>
    <t>1:00</t>
  </si>
  <si>
    <t>2:00</t>
  </si>
  <si>
    <t>3:00</t>
  </si>
  <si>
    <t>4:00</t>
  </si>
  <si>
    <t>5:00</t>
  </si>
  <si>
    <t>6:00</t>
  </si>
  <si>
    <t>7:00</t>
  </si>
  <si>
    <t>8:00</t>
  </si>
  <si>
    <t>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</si>
  <si>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</si>
  <si>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</si>
  <si>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</si>
  <si>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</si>
  <si>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</si>
  <si>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</si>
  <si>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</si>
  <si>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</si>
  <si>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</si>
  <si>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19:00</t>
  </si>
  <si>
    <t>20:00</t>
  </si>
  <si>
    <t>21:00</t>
  </si>
  <si>
    <t>22:00</t>
  </si>
  <si>
    <t>23:00</t>
  </si>
  <si>
    <t>CDG: Resource Runway - Constraint R10 Arrival (R10A)</t>
  </si>
  <si>
    <t>CDG: Resource Runway - Constraint R10 Departure (R10D)</t>
  </si>
  <si>
    <t>Dif Maxi_Constraint</t>
  </si>
  <si>
    <t>CDG: Ressource ROLL_60 Constraint G060 Arrival</t>
  </si>
  <si>
    <t>CDG: Ressource ROLL_60 Constraint G060 Departure</t>
  </si>
  <si>
    <t>Constraint W22</t>
  </si>
  <si>
    <t>Maxi W22</t>
  </si>
  <si>
    <t>CDG: Resource Runway60 - Constraint OOH_R060A</t>
  </si>
  <si>
    <t>00:00 00:59</t>
  </si>
  <si>
    <t>01:00 01:59</t>
  </si>
  <si>
    <t>02:00 02:59</t>
  </si>
  <si>
    <t>03:00 03:59</t>
  </si>
  <si>
    <t>23:00 23:59</t>
  </si>
  <si>
    <t>CDG: Resource Runway60 - Constraint OOH_R060D</t>
  </si>
  <si>
    <t>31OCT22-19MAR23</t>
  </si>
  <si>
    <t>04:00 04:59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</si>
</sst>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[Red]\-0\ "/>
    <numFmt numFmtId="165" formatCode="h:mm;@"/>
  </numFmts>
  <fonts count="91" x14ac:knownFonts="1">
    <font>
      <sz val="10"/>
      <name val="Arial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sz val="8"/>
      <color indexed="12"/>
      <name val="Arial"/>
      <family val="2"/>
    </font>
    <font>
      <sz val="12"/>
      <name val="Vrinda"/>
      <family val="2"/>
    </font>
    <font>
      <sz val="12"/>
      <color indexed="12"/>
      <name val="Vrinda"/>
      <family val="2"/>
    </font>
    <font>
      <sz val="12"/>
      <color indexed="10"/>
      <name val="Vrind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rgb="FFFF0000"/>
      <name val="Arial"/>
      <family val="2"/>
    </font>
    <font>
      <sz val="16"/>
      <name val="Calibri"/>
      <family val="2"/>
      <scheme val="minor"/>
    </font>
    <font>
      <sz val="16"/>
      <color indexed="10"/>
      <name val="Calibri"/>
      <family val="2"/>
      <scheme val="minor"/>
    </font>
    <font>
      <sz val="8"/>
      <color indexed="4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53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65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indexed="4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8"/>
      <color rgb="FF006100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8"/>
      <color rgb="FF3F3F76"/>
      <name val="Arial"/>
      <family val="2"/>
    </font>
    <font>
      <b/>
      <sz val="8"/>
      <color rgb="FF3F3F3F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b/>
      <sz val="8"/>
      <color theme="0"/>
      <name val="Arial"/>
      <family val="2"/>
    </font>
    <font>
      <i/>
      <sz val="8"/>
      <color rgb="FF7F7F7F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0"/>
      <color indexed="12"/>
      <name val="Calibri"/>
      <family val="2"/>
      <scheme val="minor"/>
    </font>
    <font>
      <sz val="10"/>
      <color indexed="17"/>
      <name val="Calibri"/>
      <family val="2"/>
      <scheme val="minor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sz val="12"/>
      <color rgb="FFFF0000"/>
      <name val="Calibri"/>
      <family val="2"/>
      <scheme val="minor"/>
    </font>
    <font>
      <sz val="8"/>
      <color indexed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2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26" borderId="1" applyNumberFormat="0" applyAlignment="0" applyProtection="0"/>
    <xf numFmtId="0" fontId="29" fillId="0" borderId="2" applyNumberFormat="0" applyFill="0" applyAlignment="0" applyProtection="0"/>
    <xf numFmtId="0" fontId="25" fillId="27" borderId="3" applyNumberFormat="0" applyFont="0" applyAlignment="0" applyProtection="0"/>
    <xf numFmtId="0" fontId="30" fillId="28" borderId="1" applyNumberFormat="0" applyAlignment="0" applyProtection="0"/>
    <xf numFmtId="0" fontId="31" fillId="29" borderId="0" applyNumberFormat="0" applyBorder="0" applyAlignment="0" applyProtection="0"/>
    <xf numFmtId="0" fontId="32" fillId="30" borderId="0" applyNumberFormat="0" applyBorder="0" applyAlignment="0" applyProtection="0"/>
    <xf numFmtId="0" fontId="25" fillId="0" borderId="0"/>
    <xf numFmtId="9" fontId="15" fillId="0" borderId="0" applyFont="0" applyFill="0" applyBorder="0" applyAlignment="0" applyProtection="0"/>
    <xf numFmtId="0" fontId="33" fillId="31" borderId="0" applyNumberFormat="0" applyBorder="0" applyAlignment="0" applyProtection="0"/>
    <xf numFmtId="0" fontId="34" fillId="26" borderId="4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5" applyNumberFormat="0" applyFill="0" applyAlignment="0" applyProtection="0"/>
    <xf numFmtId="0" fontId="38" fillId="0" borderId="6" applyNumberFormat="0" applyFill="0" applyAlignment="0" applyProtection="0"/>
    <xf numFmtId="0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8" applyNumberFormat="0" applyFill="0" applyAlignment="0" applyProtection="0"/>
    <xf numFmtId="0" fontId="41" fillId="32" borderId="9" applyNumberFormat="0" applyAlignment="0" applyProtection="0"/>
    <xf numFmtId="0" fontId="14" fillId="0" borderId="0"/>
    <xf numFmtId="0" fontId="14" fillId="27" borderId="3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3" fillId="0" borderId="0"/>
    <xf numFmtId="0" fontId="49" fillId="0" borderId="5" applyNumberFormat="0" applyFill="0" applyAlignment="0" applyProtection="0"/>
    <xf numFmtId="0" fontId="50" fillId="0" borderId="6" applyNumberFormat="0" applyFill="0" applyAlignment="0" applyProtection="0"/>
    <xf numFmtId="0" fontId="51" fillId="0" borderId="7" applyNumberFormat="0" applyFill="0" applyAlignment="0" applyProtection="0"/>
    <xf numFmtId="0" fontId="51" fillId="0" borderId="0" applyNumberFormat="0" applyFill="0" applyBorder="0" applyAlignment="0" applyProtection="0"/>
    <xf numFmtId="0" fontId="52" fillId="31" borderId="0" applyNumberFormat="0" applyBorder="0" applyAlignment="0" applyProtection="0"/>
    <xf numFmtId="0" fontId="53" fillId="29" borderId="0" applyNumberFormat="0" applyBorder="0" applyAlignment="0" applyProtection="0"/>
    <xf numFmtId="0" fontId="54" fillId="30" borderId="0" applyNumberFormat="0" applyBorder="0" applyAlignment="0" applyProtection="0"/>
    <xf numFmtId="0" fontId="55" fillId="28" borderId="1" applyNumberFormat="0" applyAlignment="0" applyProtection="0"/>
    <xf numFmtId="0" fontId="56" fillId="26" borderId="4" applyNumberFormat="0" applyAlignment="0" applyProtection="0"/>
    <xf numFmtId="0" fontId="57" fillId="26" borderId="1" applyNumberFormat="0" applyAlignment="0" applyProtection="0"/>
    <xf numFmtId="0" fontId="58" fillId="0" borderId="2" applyNumberFormat="0" applyFill="0" applyAlignment="0" applyProtection="0"/>
    <xf numFmtId="0" fontId="59" fillId="32" borderId="9" applyNumberFormat="0" applyAlignment="0" applyProtection="0"/>
    <xf numFmtId="0" fontId="60" fillId="0" borderId="0" applyNumberFormat="0" applyFill="0" applyBorder="0" applyAlignment="0" applyProtection="0"/>
    <xf numFmtId="0" fontId="13" fillId="27" borderId="3" applyNumberFormat="0" applyFont="0" applyAlignment="0" applyProtection="0"/>
    <xf numFmtId="0" fontId="61" fillId="0" borderId="0" applyNumberFormat="0" applyFill="0" applyBorder="0" applyAlignment="0" applyProtection="0"/>
    <xf numFmtId="0" fontId="62" fillId="0" borderId="8" applyNumberFormat="0" applyFill="0" applyAlignment="0" applyProtection="0"/>
    <xf numFmtId="0" fontId="63" fillId="20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63" fillId="14" borderId="0" applyNumberFormat="0" applyBorder="0" applyAlignment="0" applyProtection="0"/>
    <xf numFmtId="0" fontId="63" fillId="21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63" fillId="15" borderId="0" applyNumberFormat="0" applyBorder="0" applyAlignment="0" applyProtection="0"/>
    <xf numFmtId="0" fontId="63" fillId="22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63" fillId="16" borderId="0" applyNumberFormat="0" applyBorder="0" applyAlignment="0" applyProtection="0"/>
    <xf numFmtId="0" fontId="63" fillId="23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63" fillId="17" borderId="0" applyNumberFormat="0" applyBorder="0" applyAlignment="0" applyProtection="0"/>
    <xf numFmtId="0" fontId="63" fillId="24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63" fillId="18" borderId="0" applyNumberFormat="0" applyBorder="0" applyAlignment="0" applyProtection="0"/>
    <xf numFmtId="0" fontId="63" fillId="25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63" fillId="19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27" borderId="3" applyNumberFormat="0" applyFont="0" applyAlignment="0" applyProtection="0"/>
    <xf numFmtId="0" fontId="12" fillId="0" borderId="0"/>
    <xf numFmtId="0" fontId="12" fillId="27" borderId="3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27" borderId="3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1" fillId="0" borderId="0"/>
    <xf numFmtId="0" fontId="11" fillId="27" borderId="3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4" fillId="27" borderId="3" applyNumberFormat="0" applyFont="0" applyAlignment="0" applyProtection="0"/>
    <xf numFmtId="0" fontId="14" fillId="0" borderId="0"/>
    <xf numFmtId="0" fontId="11" fillId="0" borderId="0"/>
    <xf numFmtId="0" fontId="11" fillId="27" borderId="3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4" fillId="27" borderId="3" applyNumberFormat="0" applyFont="0" applyAlignment="0" applyProtection="0"/>
    <xf numFmtId="0" fontId="14" fillId="0" borderId="0"/>
    <xf numFmtId="0" fontId="11" fillId="0" borderId="0"/>
    <xf numFmtId="0" fontId="11" fillId="27" borderId="3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27" borderId="3" applyNumberFormat="0" applyFont="0" applyAlignment="0" applyProtection="0"/>
    <xf numFmtId="0" fontId="11" fillId="0" borderId="0"/>
    <xf numFmtId="0" fontId="11" fillId="27" borderId="3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27" borderId="3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7" borderId="3" applyNumberFormat="0" applyFont="0" applyAlignment="0" applyProtection="0"/>
    <xf numFmtId="0" fontId="11" fillId="0" borderId="0"/>
    <xf numFmtId="0" fontId="11" fillId="27" borderId="3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27" borderId="3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27" borderId="3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27" borderId="3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27" borderId="3" applyNumberFormat="0" applyFont="0" applyAlignment="0" applyProtection="0"/>
    <xf numFmtId="0" fontId="11" fillId="0" borderId="0"/>
    <xf numFmtId="0" fontId="11" fillId="27" borderId="3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27" borderId="3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27" borderId="3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27" borderId="3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0" fillId="0" borderId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72" fillId="0" borderId="7" applyNumberFormat="0" applyFill="0" applyAlignment="0" applyProtection="0"/>
    <xf numFmtId="0" fontId="72" fillId="0" borderId="0" applyNumberFormat="0" applyFill="0" applyBorder="0" applyAlignment="0" applyProtection="0"/>
    <xf numFmtId="0" fontId="73" fillId="31" borderId="0" applyNumberFormat="0" applyBorder="0" applyAlignment="0" applyProtection="0"/>
    <xf numFmtId="0" fontId="74" fillId="29" borderId="0" applyNumberFormat="0" applyBorder="0" applyAlignment="0" applyProtection="0"/>
    <xf numFmtId="0" fontId="75" fillId="30" borderId="0" applyNumberFormat="0" applyBorder="0" applyAlignment="0" applyProtection="0"/>
    <xf numFmtId="0" fontId="76" fillId="28" borderId="1" applyNumberFormat="0" applyAlignment="0" applyProtection="0"/>
    <xf numFmtId="0" fontId="77" fillId="26" borderId="4" applyNumberFormat="0" applyAlignment="0" applyProtection="0"/>
    <xf numFmtId="0" fontId="78" fillId="26" borderId="1" applyNumberFormat="0" applyAlignment="0" applyProtection="0"/>
    <xf numFmtId="0" fontId="79" fillId="0" borderId="2" applyNumberFormat="0" applyFill="0" applyAlignment="0" applyProtection="0"/>
    <xf numFmtId="0" fontId="80" fillId="32" borderId="9" applyNumberFormat="0" applyAlignment="0" applyProtection="0"/>
    <xf numFmtId="0" fontId="42" fillId="0" borderId="0" applyNumberFormat="0" applyFill="0" applyBorder="0" applyAlignment="0" applyProtection="0"/>
    <xf numFmtId="0" fontId="10" fillId="27" borderId="3" applyNumberFormat="0" applyFont="0" applyAlignment="0" applyProtection="0"/>
    <xf numFmtId="0" fontId="81" fillId="0" borderId="0" applyNumberFormat="0" applyFill="0" applyBorder="0" applyAlignment="0" applyProtection="0"/>
    <xf numFmtId="0" fontId="82" fillId="0" borderId="8" applyNumberFormat="0" applyFill="0" applyAlignment="0" applyProtection="0"/>
    <xf numFmtId="0" fontId="83" fillId="2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83" fillId="14" borderId="0" applyNumberFormat="0" applyBorder="0" applyAlignment="0" applyProtection="0"/>
    <xf numFmtId="0" fontId="83" fillId="21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83" fillId="15" borderId="0" applyNumberFormat="0" applyBorder="0" applyAlignment="0" applyProtection="0"/>
    <xf numFmtId="0" fontId="83" fillId="2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83" fillId="16" borderId="0" applyNumberFormat="0" applyBorder="0" applyAlignment="0" applyProtection="0"/>
    <xf numFmtId="0" fontId="83" fillId="23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83" fillId="17" borderId="0" applyNumberFormat="0" applyBorder="0" applyAlignment="0" applyProtection="0"/>
    <xf numFmtId="0" fontId="83" fillId="2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83" fillId="18" borderId="0" applyNumberFormat="0" applyBorder="0" applyAlignment="0" applyProtection="0"/>
    <xf numFmtId="0" fontId="83" fillId="25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83" fillId="19" borderId="0" applyNumberFormat="0" applyBorder="0" applyAlignment="0" applyProtection="0"/>
    <xf numFmtId="0" fontId="15" fillId="0" borderId="0"/>
    <xf numFmtId="0" fontId="10" fillId="0" borderId="0"/>
    <xf numFmtId="0" fontId="10" fillId="27" borderId="3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9" fillId="0" borderId="0"/>
    <xf numFmtId="0" fontId="9" fillId="27" borderId="3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8" fillId="0" borderId="0"/>
    <xf numFmtId="0" fontId="8" fillId="27" borderId="3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7" fillId="0" borderId="0"/>
    <xf numFmtId="0" fontId="7" fillId="27" borderId="3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6" fillId="0" borderId="0"/>
    <xf numFmtId="0" fontId="6" fillId="27" borderId="3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5" fillId="0" borderId="0"/>
    <xf numFmtId="0" fontId="5" fillId="27" borderId="3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4" fillId="0" borderId="0"/>
    <xf numFmtId="0" fontId="4" fillId="27" borderId="3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3" fillId="27" borderId="3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" fillId="0" borderId="0"/>
    <xf numFmtId="0" fontId="2" fillId="27" borderId="3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/>
    <xf numFmtId="0" fontId="1" fillId="27" borderId="3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</cellStyleXfs>
  <cellXfs count="103">
    <xf numFmtId="0" fontId="0" fillId="0" borderId="0" xfId="0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9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49" fontId="23" fillId="0" borderId="0" xfId="0" applyNumberFormat="1" applyFont="1" applyFill="1" applyAlignment="1">
      <alignment horizontal="center" textRotation="90"/>
    </xf>
    <xf numFmtId="0" fontId="23" fillId="0" borderId="0" xfId="0" applyFont="1" applyFill="1" applyAlignment="1">
      <alignment horizontal="center" textRotation="90"/>
    </xf>
    <xf numFmtId="49" fontId="24" fillId="0" borderId="0" xfId="0" applyNumberFormat="1" applyFont="1" applyFill="1" applyAlignment="1">
      <alignment horizontal="center" textRotation="90"/>
    </xf>
    <xf numFmtId="0" fontId="22" fillId="0" borderId="0" xfId="0" applyFont="1" applyFill="1" applyAlignment="1">
      <alignment horizontal="center" textRotation="90"/>
    </xf>
    <xf numFmtId="0" fontId="43" fillId="0" borderId="0" xfId="0" applyFont="1" applyFill="1" applyAlignment="1">
      <alignment horizontal="center"/>
    </xf>
    <xf numFmtId="0" fontId="43" fillId="0" borderId="0" xfId="0" applyFont="1" applyFill="1" applyAlignment="1">
      <alignment horizontal="left"/>
    </xf>
    <xf numFmtId="0" fontId="44" fillId="0" borderId="0" xfId="0" applyFont="1" applyFill="1" applyAlignment="1">
      <alignment horizontal="center"/>
    </xf>
    <xf numFmtId="0" fontId="47" fillId="0" borderId="0" xfId="0" applyFont="1" applyAlignment="1">
      <alignment horizontal="center"/>
    </xf>
    <xf numFmtId="164" fontId="47" fillId="0" borderId="0" xfId="0" applyNumberFormat="1" applyFont="1" applyAlignment="1">
      <alignment horizontal="center"/>
    </xf>
    <xf numFmtId="9" fontId="47" fillId="0" borderId="0" xfId="33" applyFont="1" applyFill="1" applyBorder="1" applyAlignment="1">
      <alignment horizontal="center" wrapText="1"/>
    </xf>
    <xf numFmtId="0" fontId="48" fillId="0" borderId="0" xfId="0" applyFont="1" applyFill="1" applyBorder="1" applyAlignment="1">
      <alignment horizontal="right" wrapText="1"/>
    </xf>
    <xf numFmtId="0" fontId="65" fillId="0" borderId="0" xfId="0" applyFont="1" applyFill="1" applyAlignment="1">
      <alignment horizontal="center"/>
    </xf>
    <xf numFmtId="0" fontId="64" fillId="0" borderId="0" xfId="0" applyFont="1" applyAlignment="1">
      <alignment horizontal="center"/>
    </xf>
    <xf numFmtId="3" fontId="64" fillId="0" borderId="0" xfId="0" applyNumberFormat="1" applyFont="1" applyAlignment="1">
      <alignment horizontal="center"/>
    </xf>
    <xf numFmtId="9" fontId="64" fillId="0" borderId="0" xfId="33" applyFont="1" applyFill="1" applyBorder="1" applyAlignment="1">
      <alignment horizontal="center" wrapText="1"/>
    </xf>
    <xf numFmtId="164" fontId="64" fillId="0" borderId="0" xfId="0" applyNumberFormat="1" applyFont="1" applyAlignment="1">
      <alignment horizontal="center"/>
    </xf>
    <xf numFmtId="0" fontId="64" fillId="0" borderId="0" xfId="0" applyFont="1" applyFill="1" applyAlignment="1">
      <alignment horizontal="center"/>
    </xf>
    <xf numFmtId="9" fontId="68" fillId="0" borderId="0" xfId="33" applyFont="1" applyFill="1" applyBorder="1" applyAlignment="1">
      <alignment horizontal="center" wrapText="1"/>
    </xf>
    <xf numFmtId="0" fontId="64" fillId="0" borderId="0" xfId="0" applyFont="1" applyBorder="1" applyAlignment="1">
      <alignment horizontal="center"/>
    </xf>
    <xf numFmtId="0" fontId="68" fillId="0" borderId="0" xfId="0" applyFont="1" applyFill="1" applyBorder="1" applyAlignment="1">
      <alignment horizontal="center"/>
    </xf>
    <xf numFmtId="0" fontId="68" fillId="0" borderId="0" xfId="0" applyFont="1" applyFill="1" applyBorder="1" applyAlignment="1">
      <alignment horizontal="center" wrapText="1"/>
    </xf>
    <xf numFmtId="0" fontId="48" fillId="0" borderId="0" xfId="0" applyFont="1" applyFill="1" applyBorder="1" applyAlignment="1">
      <alignment horizontal="center" wrapText="1"/>
    </xf>
    <xf numFmtId="0" fontId="69" fillId="0" borderId="0" xfId="0" applyFont="1" applyFill="1" applyAlignment="1">
      <alignment horizontal="left"/>
    </xf>
    <xf numFmtId="0" fontId="67" fillId="0" borderId="0" xfId="0" applyFont="1" applyAlignment="1">
      <alignment horizontal="center"/>
    </xf>
    <xf numFmtId="0" fontId="69" fillId="0" borderId="0" xfId="0" applyFont="1" applyFill="1" applyAlignment="1">
      <alignment horizontal="center"/>
    </xf>
    <xf numFmtId="3" fontId="67" fillId="0" borderId="0" xfId="0" applyNumberFormat="1" applyFont="1" applyFill="1" applyAlignment="1">
      <alignment horizontal="center" vertical="center"/>
    </xf>
    <xf numFmtId="0" fontId="42" fillId="0" borderId="0" xfId="0" applyFont="1" applyFill="1" applyBorder="1" applyAlignment="1" applyProtection="1">
      <alignment horizontal="center" vertical="center" wrapText="1"/>
    </xf>
    <xf numFmtId="0" fontId="46" fillId="0" borderId="0" xfId="0" applyFont="1" applyAlignment="1">
      <alignment horizontal="center"/>
    </xf>
    <xf numFmtId="1" fontId="64" fillId="0" borderId="0" xfId="0" applyNumberFormat="1" applyFont="1" applyFill="1" applyAlignment="1">
      <alignment horizontal="center" textRotation="90"/>
    </xf>
    <xf numFmtId="0" fontId="88" fillId="0" borderId="0" xfId="0" applyFont="1" applyFill="1" applyBorder="1" applyAlignment="1">
      <alignment horizontal="center" wrapText="1"/>
    </xf>
    <xf numFmtId="49" fontId="84" fillId="0" borderId="0" xfId="0" applyNumberFormat="1" applyFont="1" applyFill="1" applyAlignment="1">
      <alignment horizontal="center" textRotation="90"/>
    </xf>
    <xf numFmtId="0" fontId="87" fillId="0" borderId="0" xfId="0" applyFont="1" applyFill="1" applyBorder="1" applyAlignment="1">
      <alignment horizontal="center" wrapText="1"/>
    </xf>
    <xf numFmtId="0" fontId="84" fillId="0" borderId="0" xfId="0" applyFont="1" applyFill="1" applyAlignment="1">
      <alignment horizontal="center" textRotation="90"/>
    </xf>
    <xf numFmtId="49" fontId="87" fillId="0" borderId="0" xfId="0" applyNumberFormat="1" applyFont="1" applyAlignment="1">
      <alignment horizontal="center"/>
    </xf>
    <xf numFmtId="49" fontId="15" fillId="0" borderId="0" xfId="0" applyNumberFormat="1" applyFont="1" applyFill="1" applyAlignment="1">
      <alignment horizontal="center"/>
    </xf>
    <xf numFmtId="0" fontId="86" fillId="0" borderId="0" xfId="0" applyFont="1" applyFill="1" applyBorder="1" applyAlignment="1">
      <alignment horizontal="center" wrapText="1"/>
    </xf>
    <xf numFmtId="1" fontId="15" fillId="0" borderId="0" xfId="0" applyNumberFormat="1" applyFont="1" applyFill="1" applyAlignment="1">
      <alignment horizontal="center"/>
    </xf>
    <xf numFmtId="49" fontId="15" fillId="0" borderId="0" xfId="0" applyNumberFormat="1" applyFont="1" applyAlignment="1">
      <alignment horizontal="center"/>
    </xf>
    <xf numFmtId="0" fontId="85" fillId="0" borderId="0" xfId="0" applyFont="1" applyFill="1" applyAlignment="1">
      <alignment horizontal="center" textRotation="90"/>
    </xf>
    <xf numFmtId="0" fontId="15" fillId="0" borderId="0" xfId="0" applyFont="1" applyFill="1" applyAlignment="1">
      <alignment horizontal="center"/>
    </xf>
    <xf numFmtId="49" fontId="65" fillId="0" borderId="0" xfId="0" applyNumberFormat="1" applyFont="1" applyFill="1" applyAlignment="1">
      <alignment horizontal="center" textRotation="90"/>
    </xf>
    <xf numFmtId="0" fontId="64" fillId="0" borderId="0" xfId="0" applyFont="1" applyFill="1" applyAlignment="1">
      <alignment horizontal="center" textRotation="90"/>
    </xf>
    <xf numFmtId="1" fontId="15" fillId="0" borderId="0" xfId="0" applyNumberFormat="1" applyFont="1" applyFill="1" applyBorder="1" applyAlignment="1">
      <alignment horizontal="center" wrapText="1"/>
    </xf>
    <xf numFmtId="0" fontId="8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9" fontId="64" fillId="0" borderId="0" xfId="0" applyNumberFormat="1" applyFont="1"/>
    <xf numFmtId="49" fontId="64" fillId="0" borderId="0" xfId="0" applyNumberFormat="1" applyFont="1"/>
    <xf numFmtId="49" fontId="64" fillId="0" borderId="0" xfId="0" applyNumberFormat="1" applyFont="1"/>
    <xf numFmtId="165" fontId="64" fillId="0" borderId="0" xfId="0" quotePrefix="1" applyNumberFormat="1" applyFont="1" applyAlignment="1">
      <alignment horizontal="center"/>
    </xf>
    <xf numFmtId="165" fontId="64" fillId="0" borderId="0" xfId="0" applyNumberFormat="1" applyFont="1" applyAlignment="1">
      <alignment horizontal="center"/>
    </xf>
    <xf numFmtId="49" fontId="64" fillId="0" borderId="0" xfId="0" applyNumberFormat="1" applyFont="1"/>
    <xf numFmtId="165" fontId="64" fillId="0" borderId="0" xfId="0" quotePrefix="1" applyNumberFormat="1" applyFont="1" applyAlignment="1">
      <alignment horizontal="center"/>
    </xf>
    <xf numFmtId="165" fontId="64" fillId="0" borderId="0" xfId="0" applyNumberFormat="1" applyFont="1" applyAlignment="1">
      <alignment horizontal="center"/>
    </xf>
    <xf numFmtId="165" fontId="64" fillId="0" borderId="0" xfId="0" applyNumberFormat="1" applyFont="1" applyFill="1" applyAlignment="1">
      <alignment horizontal="center" textRotation="90"/>
    </xf>
    <xf numFmtId="49" fontId="64" fillId="0" borderId="0" xfId="0" applyNumberFormat="1" applyFont="1" applyFill="1" applyAlignment="1">
      <alignment horizontal="center" textRotation="90"/>
    </xf>
    <xf numFmtId="0" fontId="67" fillId="0" borderId="0" xfId="0" applyFont="1" applyFill="1" applyBorder="1" applyAlignment="1">
      <alignment horizontal="center" wrapText="1"/>
    </xf>
    <xf numFmtId="0" fontId="67" fillId="0" borderId="0" xfId="0" applyFont="1" applyFill="1" applyBorder="1" applyAlignment="1">
      <alignment horizontal="center"/>
    </xf>
    <xf numFmtId="0" fontId="67" fillId="0" borderId="0" xfId="0" applyFont="1" applyBorder="1" applyAlignment="1">
      <alignment horizontal="center"/>
    </xf>
    <xf numFmtId="164" fontId="43" fillId="0" borderId="0" xfId="0" applyNumberFormat="1" applyFont="1" applyFill="1" applyAlignment="1">
      <alignment horizontal="center"/>
    </xf>
    <xf numFmtId="0" fontId="65" fillId="0" borderId="0" xfId="0" applyFont="1" applyAlignment="1">
      <alignment horizontal="center"/>
    </xf>
    <xf numFmtId="0" fontId="46" fillId="0" borderId="0" xfId="0" applyFont="1" applyBorder="1" applyAlignment="1">
      <alignment horizontal="center"/>
    </xf>
    <xf numFmtId="0" fontId="47" fillId="0" borderId="0" xfId="0" applyFont="1" applyBorder="1" applyAlignment="1">
      <alignment horizontal="center"/>
    </xf>
    <xf numFmtId="49" fontId="66" fillId="0" borderId="0" xfId="0" applyNumberFormat="1" applyFont="1" applyFill="1" applyAlignment="1">
      <alignment horizontal="center" textRotation="90"/>
    </xf>
    <xf numFmtId="0" fontId="66" fillId="0" borderId="0" xfId="0" applyFont="1" applyFill="1" applyAlignment="1">
      <alignment horizontal="center" textRotation="90"/>
    </xf>
    <xf numFmtId="0" fontId="67" fillId="0" borderId="0" xfId="0" applyFont="1" applyFill="1" applyAlignment="1">
      <alignment horizontal="center" textRotation="90"/>
    </xf>
    <xf numFmtId="164" fontId="66" fillId="0" borderId="0" xfId="0" applyNumberFormat="1" applyFont="1" applyFill="1" applyAlignment="1">
      <alignment horizontal="center" textRotation="90"/>
    </xf>
    <xf numFmtId="0" fontId="66" fillId="0" borderId="0" xfId="0" applyFont="1" applyFill="1" applyBorder="1" applyAlignment="1">
      <alignment horizontal="center" textRotation="90"/>
    </xf>
    <xf numFmtId="0" fontId="45" fillId="0" borderId="0" xfId="0" applyFont="1" applyFill="1" applyAlignment="1">
      <alignment horizontal="center" textRotation="90"/>
    </xf>
    <xf numFmtId="164" fontId="45" fillId="0" borderId="0" xfId="0" applyNumberFormat="1" applyFont="1" applyFill="1" applyAlignment="1">
      <alignment horizontal="center" textRotation="90"/>
    </xf>
    <xf numFmtId="0" fontId="45" fillId="0" borderId="0" xfId="0" applyFont="1" applyFill="1" applyBorder="1" applyAlignment="1">
      <alignment horizontal="center" textRotation="90"/>
    </xf>
    <xf numFmtId="0" fontId="46" fillId="0" borderId="0" xfId="0" applyFont="1" applyFill="1" applyAlignment="1">
      <alignment horizontal="center" textRotation="90"/>
    </xf>
    <xf numFmtId="3" fontId="66" fillId="0" borderId="0" xfId="0" applyNumberFormat="1" applyFont="1" applyFill="1" applyAlignment="1">
      <alignment horizontal="center" textRotation="90"/>
    </xf>
    <xf numFmtId="165" fontId="66" fillId="0" borderId="0" xfId="0" applyNumberFormat="1" applyFont="1" applyFill="1" applyAlignment="1">
      <alignment horizontal="center" textRotation="90"/>
    </xf>
    <xf numFmtId="0" fontId="67" fillId="0" borderId="0" xfId="0" applyFont="1" applyFill="1" applyBorder="1" applyAlignment="1">
      <alignment horizontal="center" textRotation="90"/>
    </xf>
    <xf numFmtId="0" fontId="43" fillId="0" borderId="0" xfId="0" applyFont="1" applyFill="1" applyAlignment="1">
      <alignment horizontal="left" vertical="center"/>
    </xf>
    <xf numFmtId="0" fontId="43" fillId="0" borderId="0" xfId="0" applyFont="1" applyFill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69" fillId="0" borderId="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 wrapText="1"/>
    </xf>
    <xf numFmtId="0" fontId="89" fillId="0" borderId="0" xfId="0" applyFont="1" applyFill="1" applyAlignment="1">
      <alignment horizontal="center"/>
    </xf>
    <xf numFmtId="0" fontId="89" fillId="0" borderId="0" xfId="0" applyFont="1" applyFill="1" applyAlignment="1">
      <alignment horizontal="center" textRotation="90"/>
    </xf>
    <xf numFmtId="0" fontId="89" fillId="0" borderId="0" xfId="0" applyFont="1" applyAlignment="1">
      <alignment horizontal="center"/>
    </xf>
    <xf numFmtId="0" fontId="1" fillId="0" borderId="0" xfId="537" applyAlignment="1">
      <alignment horizontal="center"/>
    </xf>
    <xf numFmtId="0" fontId="1" fillId="0" borderId="0" xfId="537" applyAlignment="1">
      <alignment horizontal="left"/>
    </xf>
    <xf numFmtId="0" fontId="43" fillId="0" borderId="0" xfId="0" applyFont="1" applyAlignment="1">
      <alignment horizontal="left"/>
    </xf>
    <xf numFmtId="0" fontId="43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164" fontId="43" fillId="0" borderId="0" xfId="0" applyNumberFormat="1" applyFont="1" applyAlignment="1">
      <alignment horizontal="center"/>
    </xf>
    <xf numFmtId="49" fontId="66" fillId="0" borderId="0" xfId="0" applyNumberFormat="1" applyFont="1" applyAlignment="1">
      <alignment horizontal="center" textRotation="90"/>
    </xf>
    <xf numFmtId="0" fontId="66" fillId="0" borderId="0" xfId="0" applyFont="1" applyAlignment="1">
      <alignment horizontal="center" textRotation="90"/>
    </xf>
    <xf numFmtId="0" fontId="67" fillId="0" borderId="0" xfId="0" applyFont="1" applyAlignment="1">
      <alignment horizontal="center" textRotation="90"/>
    </xf>
    <xf numFmtId="164" fontId="66" fillId="0" borderId="0" xfId="0" applyNumberFormat="1" applyFont="1" applyAlignment="1">
      <alignment horizontal="center" textRotation="90"/>
    </xf>
    <xf numFmtId="0" fontId="45" fillId="0" borderId="0" xfId="0" applyFont="1" applyAlignment="1">
      <alignment horizontal="center" textRotation="90"/>
    </xf>
    <xf numFmtId="49" fontId="64" fillId="0" borderId="0" xfId="0" quotePrefix="1" applyNumberFormat="1" applyFont="1" applyAlignment="1">
      <alignment horizontal="center"/>
    </xf>
    <xf numFmtId="0" fontId="1" fillId="0" borderId="0" xfId="551" applyAlignment="1">
      <alignment horizontal="center"/>
    </xf>
    <xf numFmtId="0" fontId="90" fillId="0" borderId="0" xfId="0" applyFont="1" applyAlignment="1">
      <alignment horizontal="center"/>
    </xf>
  </cellXfs>
  <cellStyles count="552">
    <cellStyle name="20 % - Accent1" xfId="1" builtinId="30" customBuiltin="1"/>
    <cellStyle name="20 % - Accent1 10" xfId="427" xr:uid="{00000000-0005-0000-0000-000001000000}"/>
    <cellStyle name="20 % - Accent1 11" xfId="441" xr:uid="{00000000-0005-0000-0000-000002000000}"/>
    <cellStyle name="20 % - Accent1 12" xfId="455" xr:uid="{00000000-0005-0000-0000-000003000000}"/>
    <cellStyle name="20 % - Accent1 13" xfId="469" xr:uid="{00000000-0005-0000-0000-000004000000}"/>
    <cellStyle name="20 % - Accent1 14" xfId="483" xr:uid="{00000000-0005-0000-0000-000005000000}"/>
    <cellStyle name="20 % - Accent1 15" xfId="497" xr:uid="{00000000-0005-0000-0000-000006000000}"/>
    <cellStyle name="20 % - Accent1 16" xfId="511" xr:uid="{00000000-0005-0000-0000-000007000000}"/>
    <cellStyle name="20 % - Accent1 17" xfId="525" xr:uid="{00000000-0005-0000-0000-000008000000}"/>
    <cellStyle name="20 % - Accent1 18" xfId="539" xr:uid="{00000000-0005-0000-0000-000009000000}"/>
    <cellStyle name="20 % - Accent1 2" xfId="46" xr:uid="{00000000-0005-0000-0000-00000A000000}"/>
    <cellStyle name="20 % - Accent1 2 2" xfId="115" xr:uid="{00000000-0005-0000-0000-00000B000000}"/>
    <cellStyle name="20 % - Accent1 2 2 2" xfId="315" xr:uid="{00000000-0005-0000-0000-00000C000000}"/>
    <cellStyle name="20 % - Accent1 2 2 3" xfId="216" xr:uid="{00000000-0005-0000-0000-00000D000000}"/>
    <cellStyle name="20 % - Accent1 3" xfId="76" xr:uid="{00000000-0005-0000-0000-00000E000000}"/>
    <cellStyle name="20 % - Accent1 3 2" xfId="129" xr:uid="{00000000-0005-0000-0000-00000F000000}"/>
    <cellStyle name="20 % - Accent1 3 2 2" xfId="329" xr:uid="{00000000-0005-0000-0000-000010000000}"/>
    <cellStyle name="20 % - Accent1 3 2 3" xfId="230" xr:uid="{00000000-0005-0000-0000-000011000000}"/>
    <cellStyle name="20 % - Accent1 3 3" xfId="188" xr:uid="{00000000-0005-0000-0000-000012000000}"/>
    <cellStyle name="20 % - Accent1 3 4" xfId="287" xr:uid="{00000000-0005-0000-0000-000013000000}"/>
    <cellStyle name="20 % - Accent1 3 5" xfId="159" xr:uid="{00000000-0005-0000-0000-000014000000}"/>
    <cellStyle name="20 % - Accent1 4" xfId="99" xr:uid="{00000000-0005-0000-0000-000015000000}"/>
    <cellStyle name="20 % - Accent1 4 2" xfId="200" xr:uid="{00000000-0005-0000-0000-000016000000}"/>
    <cellStyle name="20 % - Accent1 4 3" xfId="299" xr:uid="{00000000-0005-0000-0000-000017000000}"/>
    <cellStyle name="20 % - Accent1 4 4" xfId="172" xr:uid="{00000000-0005-0000-0000-000018000000}"/>
    <cellStyle name="20 % - Accent1 5" xfId="143" xr:uid="{00000000-0005-0000-0000-000019000000}"/>
    <cellStyle name="20 % - Accent1 5 2" xfId="343" xr:uid="{00000000-0005-0000-0000-00001A000000}"/>
    <cellStyle name="20 % - Accent1 6" xfId="245" xr:uid="{00000000-0005-0000-0000-00001B000000}"/>
    <cellStyle name="20 % - Accent1 6 2" xfId="357" xr:uid="{00000000-0005-0000-0000-00001C000000}"/>
    <cellStyle name="20 % - Accent1 7" xfId="259" xr:uid="{00000000-0005-0000-0000-00001D000000}"/>
    <cellStyle name="20 % - Accent1 7 2" xfId="387" xr:uid="{00000000-0005-0000-0000-00001E000000}"/>
    <cellStyle name="20 % - Accent1 8" xfId="273" xr:uid="{00000000-0005-0000-0000-00001F000000}"/>
    <cellStyle name="20 % - Accent1 9" xfId="413" xr:uid="{00000000-0005-0000-0000-000020000000}"/>
    <cellStyle name="20 % - Accent2" xfId="2" builtinId="34" customBuiltin="1"/>
    <cellStyle name="20 % - Accent2 10" xfId="429" xr:uid="{00000000-0005-0000-0000-000022000000}"/>
    <cellStyle name="20 % - Accent2 11" xfId="443" xr:uid="{00000000-0005-0000-0000-000023000000}"/>
    <cellStyle name="20 % - Accent2 12" xfId="457" xr:uid="{00000000-0005-0000-0000-000024000000}"/>
    <cellStyle name="20 % - Accent2 13" xfId="471" xr:uid="{00000000-0005-0000-0000-000025000000}"/>
    <cellStyle name="20 % - Accent2 14" xfId="485" xr:uid="{00000000-0005-0000-0000-000026000000}"/>
    <cellStyle name="20 % - Accent2 15" xfId="499" xr:uid="{00000000-0005-0000-0000-000027000000}"/>
    <cellStyle name="20 % - Accent2 16" xfId="513" xr:uid="{00000000-0005-0000-0000-000028000000}"/>
    <cellStyle name="20 % - Accent2 17" xfId="527" xr:uid="{00000000-0005-0000-0000-000029000000}"/>
    <cellStyle name="20 % - Accent2 18" xfId="541" xr:uid="{00000000-0005-0000-0000-00002A000000}"/>
    <cellStyle name="20 % - Accent2 2" xfId="48" xr:uid="{00000000-0005-0000-0000-00002B000000}"/>
    <cellStyle name="20 % - Accent2 2 2" xfId="117" xr:uid="{00000000-0005-0000-0000-00002C000000}"/>
    <cellStyle name="20 % - Accent2 2 2 2" xfId="317" xr:uid="{00000000-0005-0000-0000-00002D000000}"/>
    <cellStyle name="20 % - Accent2 2 2 3" xfId="218" xr:uid="{00000000-0005-0000-0000-00002E000000}"/>
    <cellStyle name="20 % - Accent2 3" xfId="80" xr:uid="{00000000-0005-0000-0000-00002F000000}"/>
    <cellStyle name="20 % - Accent2 3 2" xfId="131" xr:uid="{00000000-0005-0000-0000-000030000000}"/>
    <cellStyle name="20 % - Accent2 3 2 2" xfId="331" xr:uid="{00000000-0005-0000-0000-000031000000}"/>
    <cellStyle name="20 % - Accent2 3 2 3" xfId="232" xr:uid="{00000000-0005-0000-0000-000032000000}"/>
    <cellStyle name="20 % - Accent2 3 3" xfId="190" xr:uid="{00000000-0005-0000-0000-000033000000}"/>
    <cellStyle name="20 % - Accent2 3 4" xfId="289" xr:uid="{00000000-0005-0000-0000-000034000000}"/>
    <cellStyle name="20 % - Accent2 3 5" xfId="161" xr:uid="{00000000-0005-0000-0000-000035000000}"/>
    <cellStyle name="20 % - Accent2 4" xfId="101" xr:uid="{00000000-0005-0000-0000-000036000000}"/>
    <cellStyle name="20 % - Accent2 4 2" xfId="202" xr:uid="{00000000-0005-0000-0000-000037000000}"/>
    <cellStyle name="20 % - Accent2 4 3" xfId="301" xr:uid="{00000000-0005-0000-0000-000038000000}"/>
    <cellStyle name="20 % - Accent2 4 4" xfId="174" xr:uid="{00000000-0005-0000-0000-000039000000}"/>
    <cellStyle name="20 % - Accent2 5" xfId="145" xr:uid="{00000000-0005-0000-0000-00003A000000}"/>
    <cellStyle name="20 % - Accent2 5 2" xfId="345" xr:uid="{00000000-0005-0000-0000-00003B000000}"/>
    <cellStyle name="20 % - Accent2 6" xfId="247" xr:uid="{00000000-0005-0000-0000-00003C000000}"/>
    <cellStyle name="20 % - Accent2 6 2" xfId="359" xr:uid="{00000000-0005-0000-0000-00003D000000}"/>
    <cellStyle name="20 % - Accent2 7" xfId="261" xr:uid="{00000000-0005-0000-0000-00003E000000}"/>
    <cellStyle name="20 % - Accent2 7 2" xfId="391" xr:uid="{00000000-0005-0000-0000-00003F000000}"/>
    <cellStyle name="20 % - Accent2 8" xfId="275" xr:uid="{00000000-0005-0000-0000-000040000000}"/>
    <cellStyle name="20 % - Accent2 9" xfId="415" xr:uid="{00000000-0005-0000-0000-000041000000}"/>
    <cellStyle name="20 % - Accent3" xfId="3" builtinId="38" customBuiltin="1"/>
    <cellStyle name="20 % - Accent3 10" xfId="431" xr:uid="{00000000-0005-0000-0000-000043000000}"/>
    <cellStyle name="20 % - Accent3 11" xfId="445" xr:uid="{00000000-0005-0000-0000-000044000000}"/>
    <cellStyle name="20 % - Accent3 12" xfId="459" xr:uid="{00000000-0005-0000-0000-000045000000}"/>
    <cellStyle name="20 % - Accent3 13" xfId="473" xr:uid="{00000000-0005-0000-0000-000046000000}"/>
    <cellStyle name="20 % - Accent3 14" xfId="487" xr:uid="{00000000-0005-0000-0000-000047000000}"/>
    <cellStyle name="20 % - Accent3 15" xfId="501" xr:uid="{00000000-0005-0000-0000-000048000000}"/>
    <cellStyle name="20 % - Accent3 16" xfId="515" xr:uid="{00000000-0005-0000-0000-000049000000}"/>
    <cellStyle name="20 % - Accent3 17" xfId="529" xr:uid="{00000000-0005-0000-0000-00004A000000}"/>
    <cellStyle name="20 % - Accent3 18" xfId="543" xr:uid="{00000000-0005-0000-0000-00004B000000}"/>
    <cellStyle name="20 % - Accent3 2" xfId="50" xr:uid="{00000000-0005-0000-0000-00004C000000}"/>
    <cellStyle name="20 % - Accent3 2 2" xfId="119" xr:uid="{00000000-0005-0000-0000-00004D000000}"/>
    <cellStyle name="20 % - Accent3 2 2 2" xfId="319" xr:uid="{00000000-0005-0000-0000-00004E000000}"/>
    <cellStyle name="20 % - Accent3 2 2 3" xfId="220" xr:uid="{00000000-0005-0000-0000-00004F000000}"/>
    <cellStyle name="20 % - Accent3 3" xfId="84" xr:uid="{00000000-0005-0000-0000-000050000000}"/>
    <cellStyle name="20 % - Accent3 3 2" xfId="133" xr:uid="{00000000-0005-0000-0000-000051000000}"/>
    <cellStyle name="20 % - Accent3 3 2 2" xfId="333" xr:uid="{00000000-0005-0000-0000-000052000000}"/>
    <cellStyle name="20 % - Accent3 3 2 3" xfId="234" xr:uid="{00000000-0005-0000-0000-000053000000}"/>
    <cellStyle name="20 % - Accent3 3 3" xfId="192" xr:uid="{00000000-0005-0000-0000-000054000000}"/>
    <cellStyle name="20 % - Accent3 3 4" xfId="291" xr:uid="{00000000-0005-0000-0000-000055000000}"/>
    <cellStyle name="20 % - Accent3 3 5" xfId="163" xr:uid="{00000000-0005-0000-0000-000056000000}"/>
    <cellStyle name="20 % - Accent3 4" xfId="103" xr:uid="{00000000-0005-0000-0000-000057000000}"/>
    <cellStyle name="20 % - Accent3 4 2" xfId="204" xr:uid="{00000000-0005-0000-0000-000058000000}"/>
    <cellStyle name="20 % - Accent3 4 3" xfId="303" xr:uid="{00000000-0005-0000-0000-000059000000}"/>
    <cellStyle name="20 % - Accent3 4 4" xfId="176" xr:uid="{00000000-0005-0000-0000-00005A000000}"/>
    <cellStyle name="20 % - Accent3 5" xfId="147" xr:uid="{00000000-0005-0000-0000-00005B000000}"/>
    <cellStyle name="20 % - Accent3 5 2" xfId="347" xr:uid="{00000000-0005-0000-0000-00005C000000}"/>
    <cellStyle name="20 % - Accent3 6" xfId="249" xr:uid="{00000000-0005-0000-0000-00005D000000}"/>
    <cellStyle name="20 % - Accent3 6 2" xfId="361" xr:uid="{00000000-0005-0000-0000-00005E000000}"/>
    <cellStyle name="20 % - Accent3 7" xfId="263" xr:uid="{00000000-0005-0000-0000-00005F000000}"/>
    <cellStyle name="20 % - Accent3 7 2" xfId="395" xr:uid="{00000000-0005-0000-0000-000060000000}"/>
    <cellStyle name="20 % - Accent3 8" xfId="277" xr:uid="{00000000-0005-0000-0000-000061000000}"/>
    <cellStyle name="20 % - Accent3 9" xfId="417" xr:uid="{00000000-0005-0000-0000-000062000000}"/>
    <cellStyle name="20 % - Accent4" xfId="4" builtinId="42" customBuiltin="1"/>
    <cellStyle name="20 % - Accent4 10" xfId="433" xr:uid="{00000000-0005-0000-0000-000064000000}"/>
    <cellStyle name="20 % - Accent4 11" xfId="447" xr:uid="{00000000-0005-0000-0000-000065000000}"/>
    <cellStyle name="20 % - Accent4 12" xfId="461" xr:uid="{00000000-0005-0000-0000-000066000000}"/>
    <cellStyle name="20 % - Accent4 13" xfId="475" xr:uid="{00000000-0005-0000-0000-000067000000}"/>
    <cellStyle name="20 % - Accent4 14" xfId="489" xr:uid="{00000000-0005-0000-0000-000068000000}"/>
    <cellStyle name="20 % - Accent4 15" xfId="503" xr:uid="{00000000-0005-0000-0000-000069000000}"/>
    <cellStyle name="20 % - Accent4 16" xfId="517" xr:uid="{00000000-0005-0000-0000-00006A000000}"/>
    <cellStyle name="20 % - Accent4 17" xfId="531" xr:uid="{00000000-0005-0000-0000-00006B000000}"/>
    <cellStyle name="20 % - Accent4 18" xfId="545" xr:uid="{00000000-0005-0000-0000-00006C000000}"/>
    <cellStyle name="20 % - Accent4 2" xfId="52" xr:uid="{00000000-0005-0000-0000-00006D000000}"/>
    <cellStyle name="20 % - Accent4 2 2" xfId="121" xr:uid="{00000000-0005-0000-0000-00006E000000}"/>
    <cellStyle name="20 % - Accent4 2 2 2" xfId="321" xr:uid="{00000000-0005-0000-0000-00006F000000}"/>
    <cellStyle name="20 % - Accent4 2 2 3" xfId="222" xr:uid="{00000000-0005-0000-0000-000070000000}"/>
    <cellStyle name="20 % - Accent4 3" xfId="88" xr:uid="{00000000-0005-0000-0000-000071000000}"/>
    <cellStyle name="20 % - Accent4 3 2" xfId="135" xr:uid="{00000000-0005-0000-0000-000072000000}"/>
    <cellStyle name="20 % - Accent4 3 2 2" xfId="335" xr:uid="{00000000-0005-0000-0000-000073000000}"/>
    <cellStyle name="20 % - Accent4 3 2 3" xfId="236" xr:uid="{00000000-0005-0000-0000-000074000000}"/>
    <cellStyle name="20 % - Accent4 3 3" xfId="194" xr:uid="{00000000-0005-0000-0000-000075000000}"/>
    <cellStyle name="20 % - Accent4 3 4" xfId="293" xr:uid="{00000000-0005-0000-0000-000076000000}"/>
    <cellStyle name="20 % - Accent4 3 5" xfId="165" xr:uid="{00000000-0005-0000-0000-000077000000}"/>
    <cellStyle name="20 % - Accent4 4" xfId="105" xr:uid="{00000000-0005-0000-0000-000078000000}"/>
    <cellStyle name="20 % - Accent4 4 2" xfId="206" xr:uid="{00000000-0005-0000-0000-000079000000}"/>
    <cellStyle name="20 % - Accent4 4 3" xfId="305" xr:uid="{00000000-0005-0000-0000-00007A000000}"/>
    <cellStyle name="20 % - Accent4 4 4" xfId="178" xr:uid="{00000000-0005-0000-0000-00007B000000}"/>
    <cellStyle name="20 % - Accent4 5" xfId="149" xr:uid="{00000000-0005-0000-0000-00007C000000}"/>
    <cellStyle name="20 % - Accent4 5 2" xfId="349" xr:uid="{00000000-0005-0000-0000-00007D000000}"/>
    <cellStyle name="20 % - Accent4 6" xfId="251" xr:uid="{00000000-0005-0000-0000-00007E000000}"/>
    <cellStyle name="20 % - Accent4 6 2" xfId="363" xr:uid="{00000000-0005-0000-0000-00007F000000}"/>
    <cellStyle name="20 % - Accent4 7" xfId="265" xr:uid="{00000000-0005-0000-0000-000080000000}"/>
    <cellStyle name="20 % - Accent4 7 2" xfId="399" xr:uid="{00000000-0005-0000-0000-000081000000}"/>
    <cellStyle name="20 % - Accent4 8" xfId="279" xr:uid="{00000000-0005-0000-0000-000082000000}"/>
    <cellStyle name="20 % - Accent4 9" xfId="419" xr:uid="{00000000-0005-0000-0000-000083000000}"/>
    <cellStyle name="20 % - Accent5" xfId="5" builtinId="46" customBuiltin="1"/>
    <cellStyle name="20 % - Accent5 10" xfId="435" xr:uid="{00000000-0005-0000-0000-000085000000}"/>
    <cellStyle name="20 % - Accent5 11" xfId="449" xr:uid="{00000000-0005-0000-0000-000086000000}"/>
    <cellStyle name="20 % - Accent5 12" xfId="463" xr:uid="{00000000-0005-0000-0000-000087000000}"/>
    <cellStyle name="20 % - Accent5 13" xfId="477" xr:uid="{00000000-0005-0000-0000-000088000000}"/>
    <cellStyle name="20 % - Accent5 14" xfId="491" xr:uid="{00000000-0005-0000-0000-000089000000}"/>
    <cellStyle name="20 % - Accent5 15" xfId="505" xr:uid="{00000000-0005-0000-0000-00008A000000}"/>
    <cellStyle name="20 % - Accent5 16" xfId="519" xr:uid="{00000000-0005-0000-0000-00008B000000}"/>
    <cellStyle name="20 % - Accent5 17" xfId="533" xr:uid="{00000000-0005-0000-0000-00008C000000}"/>
    <cellStyle name="20 % - Accent5 18" xfId="547" xr:uid="{00000000-0005-0000-0000-00008D000000}"/>
    <cellStyle name="20 % - Accent5 2" xfId="54" xr:uid="{00000000-0005-0000-0000-00008E000000}"/>
    <cellStyle name="20 % - Accent5 2 2" xfId="123" xr:uid="{00000000-0005-0000-0000-00008F000000}"/>
    <cellStyle name="20 % - Accent5 2 2 2" xfId="323" xr:uid="{00000000-0005-0000-0000-000090000000}"/>
    <cellStyle name="20 % - Accent5 2 2 3" xfId="224" xr:uid="{00000000-0005-0000-0000-000091000000}"/>
    <cellStyle name="20 % - Accent5 3" xfId="92" xr:uid="{00000000-0005-0000-0000-000092000000}"/>
    <cellStyle name="20 % - Accent5 3 2" xfId="137" xr:uid="{00000000-0005-0000-0000-000093000000}"/>
    <cellStyle name="20 % - Accent5 3 2 2" xfId="337" xr:uid="{00000000-0005-0000-0000-000094000000}"/>
    <cellStyle name="20 % - Accent5 3 2 3" xfId="238" xr:uid="{00000000-0005-0000-0000-000095000000}"/>
    <cellStyle name="20 % - Accent5 3 3" xfId="196" xr:uid="{00000000-0005-0000-0000-000096000000}"/>
    <cellStyle name="20 % - Accent5 3 4" xfId="295" xr:uid="{00000000-0005-0000-0000-000097000000}"/>
    <cellStyle name="20 % - Accent5 3 5" xfId="167" xr:uid="{00000000-0005-0000-0000-000098000000}"/>
    <cellStyle name="20 % - Accent5 4" xfId="107" xr:uid="{00000000-0005-0000-0000-000099000000}"/>
    <cellStyle name="20 % - Accent5 4 2" xfId="208" xr:uid="{00000000-0005-0000-0000-00009A000000}"/>
    <cellStyle name="20 % - Accent5 4 3" xfId="307" xr:uid="{00000000-0005-0000-0000-00009B000000}"/>
    <cellStyle name="20 % - Accent5 4 4" xfId="180" xr:uid="{00000000-0005-0000-0000-00009C000000}"/>
    <cellStyle name="20 % - Accent5 5" xfId="151" xr:uid="{00000000-0005-0000-0000-00009D000000}"/>
    <cellStyle name="20 % - Accent5 5 2" xfId="351" xr:uid="{00000000-0005-0000-0000-00009E000000}"/>
    <cellStyle name="20 % - Accent5 6" xfId="253" xr:uid="{00000000-0005-0000-0000-00009F000000}"/>
    <cellStyle name="20 % - Accent5 6 2" xfId="365" xr:uid="{00000000-0005-0000-0000-0000A0000000}"/>
    <cellStyle name="20 % - Accent5 7" xfId="267" xr:uid="{00000000-0005-0000-0000-0000A1000000}"/>
    <cellStyle name="20 % - Accent5 7 2" xfId="403" xr:uid="{00000000-0005-0000-0000-0000A2000000}"/>
    <cellStyle name="20 % - Accent5 8" xfId="281" xr:uid="{00000000-0005-0000-0000-0000A3000000}"/>
    <cellStyle name="20 % - Accent5 9" xfId="421" xr:uid="{00000000-0005-0000-0000-0000A4000000}"/>
    <cellStyle name="20 % - Accent6" xfId="6" builtinId="50" customBuiltin="1"/>
    <cellStyle name="20 % - Accent6 10" xfId="437" xr:uid="{00000000-0005-0000-0000-0000A6000000}"/>
    <cellStyle name="20 % - Accent6 11" xfId="451" xr:uid="{00000000-0005-0000-0000-0000A7000000}"/>
    <cellStyle name="20 % - Accent6 12" xfId="465" xr:uid="{00000000-0005-0000-0000-0000A8000000}"/>
    <cellStyle name="20 % - Accent6 13" xfId="479" xr:uid="{00000000-0005-0000-0000-0000A9000000}"/>
    <cellStyle name="20 % - Accent6 14" xfId="493" xr:uid="{00000000-0005-0000-0000-0000AA000000}"/>
    <cellStyle name="20 % - Accent6 15" xfId="507" xr:uid="{00000000-0005-0000-0000-0000AB000000}"/>
    <cellStyle name="20 % - Accent6 16" xfId="521" xr:uid="{00000000-0005-0000-0000-0000AC000000}"/>
    <cellStyle name="20 % - Accent6 17" xfId="535" xr:uid="{00000000-0005-0000-0000-0000AD000000}"/>
    <cellStyle name="20 % - Accent6 18" xfId="549" xr:uid="{00000000-0005-0000-0000-0000AE000000}"/>
    <cellStyle name="20 % - Accent6 2" xfId="56" xr:uid="{00000000-0005-0000-0000-0000AF000000}"/>
    <cellStyle name="20 % - Accent6 2 2" xfId="125" xr:uid="{00000000-0005-0000-0000-0000B0000000}"/>
    <cellStyle name="20 % - Accent6 2 2 2" xfId="325" xr:uid="{00000000-0005-0000-0000-0000B1000000}"/>
    <cellStyle name="20 % - Accent6 2 2 3" xfId="226" xr:uid="{00000000-0005-0000-0000-0000B2000000}"/>
    <cellStyle name="20 % - Accent6 3" xfId="96" xr:uid="{00000000-0005-0000-0000-0000B3000000}"/>
    <cellStyle name="20 % - Accent6 3 2" xfId="139" xr:uid="{00000000-0005-0000-0000-0000B4000000}"/>
    <cellStyle name="20 % - Accent6 3 2 2" xfId="339" xr:uid="{00000000-0005-0000-0000-0000B5000000}"/>
    <cellStyle name="20 % - Accent6 3 2 3" xfId="240" xr:uid="{00000000-0005-0000-0000-0000B6000000}"/>
    <cellStyle name="20 % - Accent6 3 3" xfId="198" xr:uid="{00000000-0005-0000-0000-0000B7000000}"/>
    <cellStyle name="20 % - Accent6 3 4" xfId="297" xr:uid="{00000000-0005-0000-0000-0000B8000000}"/>
    <cellStyle name="20 % - Accent6 3 5" xfId="169" xr:uid="{00000000-0005-0000-0000-0000B9000000}"/>
    <cellStyle name="20 % - Accent6 4" xfId="109" xr:uid="{00000000-0005-0000-0000-0000BA000000}"/>
    <cellStyle name="20 % - Accent6 4 2" xfId="210" xr:uid="{00000000-0005-0000-0000-0000BB000000}"/>
    <cellStyle name="20 % - Accent6 4 3" xfId="309" xr:uid="{00000000-0005-0000-0000-0000BC000000}"/>
    <cellStyle name="20 % - Accent6 4 4" xfId="182" xr:uid="{00000000-0005-0000-0000-0000BD000000}"/>
    <cellStyle name="20 % - Accent6 5" xfId="153" xr:uid="{00000000-0005-0000-0000-0000BE000000}"/>
    <cellStyle name="20 % - Accent6 5 2" xfId="353" xr:uid="{00000000-0005-0000-0000-0000BF000000}"/>
    <cellStyle name="20 % - Accent6 6" xfId="255" xr:uid="{00000000-0005-0000-0000-0000C0000000}"/>
    <cellStyle name="20 % - Accent6 6 2" xfId="367" xr:uid="{00000000-0005-0000-0000-0000C1000000}"/>
    <cellStyle name="20 % - Accent6 7" xfId="269" xr:uid="{00000000-0005-0000-0000-0000C2000000}"/>
    <cellStyle name="20 % - Accent6 7 2" xfId="407" xr:uid="{00000000-0005-0000-0000-0000C3000000}"/>
    <cellStyle name="20 % - Accent6 8" xfId="283" xr:uid="{00000000-0005-0000-0000-0000C4000000}"/>
    <cellStyle name="20 % - Accent6 9" xfId="423" xr:uid="{00000000-0005-0000-0000-0000C5000000}"/>
    <cellStyle name="40 % - Accent1" xfId="7" builtinId="31" customBuiltin="1"/>
    <cellStyle name="40 % - Accent1 10" xfId="428" xr:uid="{00000000-0005-0000-0000-0000C7000000}"/>
    <cellStyle name="40 % - Accent1 11" xfId="442" xr:uid="{00000000-0005-0000-0000-0000C8000000}"/>
    <cellStyle name="40 % - Accent1 12" xfId="456" xr:uid="{00000000-0005-0000-0000-0000C9000000}"/>
    <cellStyle name="40 % - Accent1 13" xfId="470" xr:uid="{00000000-0005-0000-0000-0000CA000000}"/>
    <cellStyle name="40 % - Accent1 14" xfId="484" xr:uid="{00000000-0005-0000-0000-0000CB000000}"/>
    <cellStyle name="40 % - Accent1 15" xfId="498" xr:uid="{00000000-0005-0000-0000-0000CC000000}"/>
    <cellStyle name="40 % - Accent1 16" xfId="512" xr:uid="{00000000-0005-0000-0000-0000CD000000}"/>
    <cellStyle name="40 % - Accent1 17" xfId="526" xr:uid="{00000000-0005-0000-0000-0000CE000000}"/>
    <cellStyle name="40 % - Accent1 18" xfId="540" xr:uid="{00000000-0005-0000-0000-0000CF000000}"/>
    <cellStyle name="40 % - Accent1 2" xfId="47" xr:uid="{00000000-0005-0000-0000-0000D0000000}"/>
    <cellStyle name="40 % - Accent1 2 2" xfId="116" xr:uid="{00000000-0005-0000-0000-0000D1000000}"/>
    <cellStyle name="40 % - Accent1 2 2 2" xfId="316" xr:uid="{00000000-0005-0000-0000-0000D2000000}"/>
    <cellStyle name="40 % - Accent1 2 2 3" xfId="217" xr:uid="{00000000-0005-0000-0000-0000D3000000}"/>
    <cellStyle name="40 % - Accent1 3" xfId="77" xr:uid="{00000000-0005-0000-0000-0000D4000000}"/>
    <cellStyle name="40 % - Accent1 3 2" xfId="130" xr:uid="{00000000-0005-0000-0000-0000D5000000}"/>
    <cellStyle name="40 % - Accent1 3 2 2" xfId="330" xr:uid="{00000000-0005-0000-0000-0000D6000000}"/>
    <cellStyle name="40 % - Accent1 3 2 3" xfId="231" xr:uid="{00000000-0005-0000-0000-0000D7000000}"/>
    <cellStyle name="40 % - Accent1 3 3" xfId="189" xr:uid="{00000000-0005-0000-0000-0000D8000000}"/>
    <cellStyle name="40 % - Accent1 3 4" xfId="288" xr:uid="{00000000-0005-0000-0000-0000D9000000}"/>
    <cellStyle name="40 % - Accent1 3 5" xfId="160" xr:uid="{00000000-0005-0000-0000-0000DA000000}"/>
    <cellStyle name="40 % - Accent1 4" xfId="100" xr:uid="{00000000-0005-0000-0000-0000DB000000}"/>
    <cellStyle name="40 % - Accent1 4 2" xfId="201" xr:uid="{00000000-0005-0000-0000-0000DC000000}"/>
    <cellStyle name="40 % - Accent1 4 3" xfId="300" xr:uid="{00000000-0005-0000-0000-0000DD000000}"/>
    <cellStyle name="40 % - Accent1 4 4" xfId="173" xr:uid="{00000000-0005-0000-0000-0000DE000000}"/>
    <cellStyle name="40 % - Accent1 5" xfId="144" xr:uid="{00000000-0005-0000-0000-0000DF000000}"/>
    <cellStyle name="40 % - Accent1 5 2" xfId="344" xr:uid="{00000000-0005-0000-0000-0000E0000000}"/>
    <cellStyle name="40 % - Accent1 6" xfId="246" xr:uid="{00000000-0005-0000-0000-0000E1000000}"/>
    <cellStyle name="40 % - Accent1 6 2" xfId="358" xr:uid="{00000000-0005-0000-0000-0000E2000000}"/>
    <cellStyle name="40 % - Accent1 7" xfId="260" xr:uid="{00000000-0005-0000-0000-0000E3000000}"/>
    <cellStyle name="40 % - Accent1 7 2" xfId="388" xr:uid="{00000000-0005-0000-0000-0000E4000000}"/>
    <cellStyle name="40 % - Accent1 8" xfId="274" xr:uid="{00000000-0005-0000-0000-0000E5000000}"/>
    <cellStyle name="40 % - Accent1 9" xfId="414" xr:uid="{00000000-0005-0000-0000-0000E6000000}"/>
    <cellStyle name="40 % - Accent2" xfId="8" builtinId="35" customBuiltin="1"/>
    <cellStyle name="40 % - Accent2 10" xfId="430" xr:uid="{00000000-0005-0000-0000-0000E8000000}"/>
    <cellStyle name="40 % - Accent2 11" xfId="444" xr:uid="{00000000-0005-0000-0000-0000E9000000}"/>
    <cellStyle name="40 % - Accent2 12" xfId="458" xr:uid="{00000000-0005-0000-0000-0000EA000000}"/>
    <cellStyle name="40 % - Accent2 13" xfId="472" xr:uid="{00000000-0005-0000-0000-0000EB000000}"/>
    <cellStyle name="40 % - Accent2 14" xfId="486" xr:uid="{00000000-0005-0000-0000-0000EC000000}"/>
    <cellStyle name="40 % - Accent2 15" xfId="500" xr:uid="{00000000-0005-0000-0000-0000ED000000}"/>
    <cellStyle name="40 % - Accent2 16" xfId="514" xr:uid="{00000000-0005-0000-0000-0000EE000000}"/>
    <cellStyle name="40 % - Accent2 17" xfId="528" xr:uid="{00000000-0005-0000-0000-0000EF000000}"/>
    <cellStyle name="40 % - Accent2 18" xfId="542" xr:uid="{00000000-0005-0000-0000-0000F0000000}"/>
    <cellStyle name="40 % - Accent2 2" xfId="49" xr:uid="{00000000-0005-0000-0000-0000F1000000}"/>
    <cellStyle name="40 % - Accent2 2 2" xfId="118" xr:uid="{00000000-0005-0000-0000-0000F2000000}"/>
    <cellStyle name="40 % - Accent2 2 2 2" xfId="318" xr:uid="{00000000-0005-0000-0000-0000F3000000}"/>
    <cellStyle name="40 % - Accent2 2 2 3" xfId="219" xr:uid="{00000000-0005-0000-0000-0000F4000000}"/>
    <cellStyle name="40 % - Accent2 3" xfId="81" xr:uid="{00000000-0005-0000-0000-0000F5000000}"/>
    <cellStyle name="40 % - Accent2 3 2" xfId="132" xr:uid="{00000000-0005-0000-0000-0000F6000000}"/>
    <cellStyle name="40 % - Accent2 3 2 2" xfId="332" xr:uid="{00000000-0005-0000-0000-0000F7000000}"/>
    <cellStyle name="40 % - Accent2 3 2 3" xfId="233" xr:uid="{00000000-0005-0000-0000-0000F8000000}"/>
    <cellStyle name="40 % - Accent2 3 3" xfId="191" xr:uid="{00000000-0005-0000-0000-0000F9000000}"/>
    <cellStyle name="40 % - Accent2 3 4" xfId="290" xr:uid="{00000000-0005-0000-0000-0000FA000000}"/>
    <cellStyle name="40 % - Accent2 3 5" xfId="162" xr:uid="{00000000-0005-0000-0000-0000FB000000}"/>
    <cellStyle name="40 % - Accent2 4" xfId="102" xr:uid="{00000000-0005-0000-0000-0000FC000000}"/>
    <cellStyle name="40 % - Accent2 4 2" xfId="203" xr:uid="{00000000-0005-0000-0000-0000FD000000}"/>
    <cellStyle name="40 % - Accent2 4 3" xfId="302" xr:uid="{00000000-0005-0000-0000-0000FE000000}"/>
    <cellStyle name="40 % - Accent2 4 4" xfId="175" xr:uid="{00000000-0005-0000-0000-0000FF000000}"/>
    <cellStyle name="40 % - Accent2 5" xfId="146" xr:uid="{00000000-0005-0000-0000-000000010000}"/>
    <cellStyle name="40 % - Accent2 5 2" xfId="346" xr:uid="{00000000-0005-0000-0000-000001010000}"/>
    <cellStyle name="40 % - Accent2 6" xfId="248" xr:uid="{00000000-0005-0000-0000-000002010000}"/>
    <cellStyle name="40 % - Accent2 6 2" xfId="360" xr:uid="{00000000-0005-0000-0000-000003010000}"/>
    <cellStyle name="40 % - Accent2 7" xfId="262" xr:uid="{00000000-0005-0000-0000-000004010000}"/>
    <cellStyle name="40 % - Accent2 7 2" xfId="392" xr:uid="{00000000-0005-0000-0000-000005010000}"/>
    <cellStyle name="40 % - Accent2 8" xfId="276" xr:uid="{00000000-0005-0000-0000-000006010000}"/>
    <cellStyle name="40 % - Accent2 9" xfId="416" xr:uid="{00000000-0005-0000-0000-000007010000}"/>
    <cellStyle name="40 % - Accent3" xfId="9" builtinId="39" customBuiltin="1"/>
    <cellStyle name="40 % - Accent3 10" xfId="432" xr:uid="{00000000-0005-0000-0000-000009010000}"/>
    <cellStyle name="40 % - Accent3 11" xfId="446" xr:uid="{00000000-0005-0000-0000-00000A010000}"/>
    <cellStyle name="40 % - Accent3 12" xfId="460" xr:uid="{00000000-0005-0000-0000-00000B010000}"/>
    <cellStyle name="40 % - Accent3 13" xfId="474" xr:uid="{00000000-0005-0000-0000-00000C010000}"/>
    <cellStyle name="40 % - Accent3 14" xfId="488" xr:uid="{00000000-0005-0000-0000-00000D010000}"/>
    <cellStyle name="40 % - Accent3 15" xfId="502" xr:uid="{00000000-0005-0000-0000-00000E010000}"/>
    <cellStyle name="40 % - Accent3 16" xfId="516" xr:uid="{00000000-0005-0000-0000-00000F010000}"/>
    <cellStyle name="40 % - Accent3 17" xfId="530" xr:uid="{00000000-0005-0000-0000-000010010000}"/>
    <cellStyle name="40 % - Accent3 18" xfId="544" xr:uid="{00000000-0005-0000-0000-000011010000}"/>
    <cellStyle name="40 % - Accent3 2" xfId="51" xr:uid="{00000000-0005-0000-0000-000012010000}"/>
    <cellStyle name="40 % - Accent3 2 2" xfId="120" xr:uid="{00000000-0005-0000-0000-000013010000}"/>
    <cellStyle name="40 % - Accent3 2 2 2" xfId="320" xr:uid="{00000000-0005-0000-0000-000014010000}"/>
    <cellStyle name="40 % - Accent3 2 2 3" xfId="221" xr:uid="{00000000-0005-0000-0000-000015010000}"/>
    <cellStyle name="40 % - Accent3 3" xfId="85" xr:uid="{00000000-0005-0000-0000-000016010000}"/>
    <cellStyle name="40 % - Accent3 3 2" xfId="134" xr:uid="{00000000-0005-0000-0000-000017010000}"/>
    <cellStyle name="40 % - Accent3 3 2 2" xfId="334" xr:uid="{00000000-0005-0000-0000-000018010000}"/>
    <cellStyle name="40 % - Accent3 3 2 3" xfId="235" xr:uid="{00000000-0005-0000-0000-000019010000}"/>
    <cellStyle name="40 % - Accent3 3 3" xfId="193" xr:uid="{00000000-0005-0000-0000-00001A010000}"/>
    <cellStyle name="40 % - Accent3 3 4" xfId="292" xr:uid="{00000000-0005-0000-0000-00001B010000}"/>
    <cellStyle name="40 % - Accent3 3 5" xfId="164" xr:uid="{00000000-0005-0000-0000-00001C010000}"/>
    <cellStyle name="40 % - Accent3 4" xfId="104" xr:uid="{00000000-0005-0000-0000-00001D010000}"/>
    <cellStyle name="40 % - Accent3 4 2" xfId="205" xr:uid="{00000000-0005-0000-0000-00001E010000}"/>
    <cellStyle name="40 % - Accent3 4 3" xfId="304" xr:uid="{00000000-0005-0000-0000-00001F010000}"/>
    <cellStyle name="40 % - Accent3 4 4" xfId="177" xr:uid="{00000000-0005-0000-0000-000020010000}"/>
    <cellStyle name="40 % - Accent3 5" xfId="148" xr:uid="{00000000-0005-0000-0000-000021010000}"/>
    <cellStyle name="40 % - Accent3 5 2" xfId="348" xr:uid="{00000000-0005-0000-0000-000022010000}"/>
    <cellStyle name="40 % - Accent3 6" xfId="250" xr:uid="{00000000-0005-0000-0000-000023010000}"/>
    <cellStyle name="40 % - Accent3 6 2" xfId="362" xr:uid="{00000000-0005-0000-0000-000024010000}"/>
    <cellStyle name="40 % - Accent3 7" xfId="264" xr:uid="{00000000-0005-0000-0000-000025010000}"/>
    <cellStyle name="40 % - Accent3 7 2" xfId="396" xr:uid="{00000000-0005-0000-0000-000026010000}"/>
    <cellStyle name="40 % - Accent3 8" xfId="278" xr:uid="{00000000-0005-0000-0000-000027010000}"/>
    <cellStyle name="40 % - Accent3 9" xfId="418" xr:uid="{00000000-0005-0000-0000-000028010000}"/>
    <cellStyle name="40 % - Accent4" xfId="10" builtinId="43" customBuiltin="1"/>
    <cellStyle name="40 % - Accent4 10" xfId="434" xr:uid="{00000000-0005-0000-0000-00002A010000}"/>
    <cellStyle name="40 % - Accent4 11" xfId="448" xr:uid="{00000000-0005-0000-0000-00002B010000}"/>
    <cellStyle name="40 % - Accent4 12" xfId="462" xr:uid="{00000000-0005-0000-0000-00002C010000}"/>
    <cellStyle name="40 % - Accent4 13" xfId="476" xr:uid="{00000000-0005-0000-0000-00002D010000}"/>
    <cellStyle name="40 % - Accent4 14" xfId="490" xr:uid="{00000000-0005-0000-0000-00002E010000}"/>
    <cellStyle name="40 % - Accent4 15" xfId="504" xr:uid="{00000000-0005-0000-0000-00002F010000}"/>
    <cellStyle name="40 % - Accent4 16" xfId="518" xr:uid="{00000000-0005-0000-0000-000030010000}"/>
    <cellStyle name="40 % - Accent4 17" xfId="532" xr:uid="{00000000-0005-0000-0000-000031010000}"/>
    <cellStyle name="40 % - Accent4 18" xfId="546" xr:uid="{00000000-0005-0000-0000-000032010000}"/>
    <cellStyle name="40 % - Accent4 2" xfId="53" xr:uid="{00000000-0005-0000-0000-000033010000}"/>
    <cellStyle name="40 % - Accent4 2 2" xfId="122" xr:uid="{00000000-0005-0000-0000-000034010000}"/>
    <cellStyle name="40 % - Accent4 2 2 2" xfId="322" xr:uid="{00000000-0005-0000-0000-000035010000}"/>
    <cellStyle name="40 % - Accent4 2 2 3" xfId="223" xr:uid="{00000000-0005-0000-0000-000036010000}"/>
    <cellStyle name="40 % - Accent4 3" xfId="89" xr:uid="{00000000-0005-0000-0000-000037010000}"/>
    <cellStyle name="40 % - Accent4 3 2" xfId="136" xr:uid="{00000000-0005-0000-0000-000038010000}"/>
    <cellStyle name="40 % - Accent4 3 2 2" xfId="336" xr:uid="{00000000-0005-0000-0000-000039010000}"/>
    <cellStyle name="40 % - Accent4 3 2 3" xfId="237" xr:uid="{00000000-0005-0000-0000-00003A010000}"/>
    <cellStyle name="40 % - Accent4 3 3" xfId="195" xr:uid="{00000000-0005-0000-0000-00003B010000}"/>
    <cellStyle name="40 % - Accent4 3 4" xfId="294" xr:uid="{00000000-0005-0000-0000-00003C010000}"/>
    <cellStyle name="40 % - Accent4 3 5" xfId="166" xr:uid="{00000000-0005-0000-0000-00003D010000}"/>
    <cellStyle name="40 % - Accent4 4" xfId="106" xr:uid="{00000000-0005-0000-0000-00003E010000}"/>
    <cellStyle name="40 % - Accent4 4 2" xfId="207" xr:uid="{00000000-0005-0000-0000-00003F010000}"/>
    <cellStyle name="40 % - Accent4 4 3" xfId="306" xr:uid="{00000000-0005-0000-0000-000040010000}"/>
    <cellStyle name="40 % - Accent4 4 4" xfId="179" xr:uid="{00000000-0005-0000-0000-000041010000}"/>
    <cellStyle name="40 % - Accent4 5" xfId="150" xr:uid="{00000000-0005-0000-0000-000042010000}"/>
    <cellStyle name="40 % - Accent4 5 2" xfId="350" xr:uid="{00000000-0005-0000-0000-000043010000}"/>
    <cellStyle name="40 % - Accent4 6" xfId="252" xr:uid="{00000000-0005-0000-0000-000044010000}"/>
    <cellStyle name="40 % - Accent4 6 2" xfId="364" xr:uid="{00000000-0005-0000-0000-000045010000}"/>
    <cellStyle name="40 % - Accent4 7" xfId="266" xr:uid="{00000000-0005-0000-0000-000046010000}"/>
    <cellStyle name="40 % - Accent4 7 2" xfId="400" xr:uid="{00000000-0005-0000-0000-000047010000}"/>
    <cellStyle name="40 % - Accent4 8" xfId="280" xr:uid="{00000000-0005-0000-0000-000048010000}"/>
    <cellStyle name="40 % - Accent4 9" xfId="420" xr:uid="{00000000-0005-0000-0000-000049010000}"/>
    <cellStyle name="40 % - Accent5" xfId="11" builtinId="47" customBuiltin="1"/>
    <cellStyle name="40 % - Accent5 10" xfId="436" xr:uid="{00000000-0005-0000-0000-00004B010000}"/>
    <cellStyle name="40 % - Accent5 11" xfId="450" xr:uid="{00000000-0005-0000-0000-00004C010000}"/>
    <cellStyle name="40 % - Accent5 12" xfId="464" xr:uid="{00000000-0005-0000-0000-00004D010000}"/>
    <cellStyle name="40 % - Accent5 13" xfId="478" xr:uid="{00000000-0005-0000-0000-00004E010000}"/>
    <cellStyle name="40 % - Accent5 14" xfId="492" xr:uid="{00000000-0005-0000-0000-00004F010000}"/>
    <cellStyle name="40 % - Accent5 15" xfId="506" xr:uid="{00000000-0005-0000-0000-000050010000}"/>
    <cellStyle name="40 % - Accent5 16" xfId="520" xr:uid="{00000000-0005-0000-0000-000051010000}"/>
    <cellStyle name="40 % - Accent5 17" xfId="534" xr:uid="{00000000-0005-0000-0000-000052010000}"/>
    <cellStyle name="40 % - Accent5 18" xfId="548" xr:uid="{00000000-0005-0000-0000-000053010000}"/>
    <cellStyle name="40 % - Accent5 2" xfId="55" xr:uid="{00000000-0005-0000-0000-000054010000}"/>
    <cellStyle name="40 % - Accent5 2 2" xfId="124" xr:uid="{00000000-0005-0000-0000-000055010000}"/>
    <cellStyle name="40 % - Accent5 2 2 2" xfId="324" xr:uid="{00000000-0005-0000-0000-000056010000}"/>
    <cellStyle name="40 % - Accent5 2 2 3" xfId="225" xr:uid="{00000000-0005-0000-0000-000057010000}"/>
    <cellStyle name="40 % - Accent5 3" xfId="93" xr:uid="{00000000-0005-0000-0000-000058010000}"/>
    <cellStyle name="40 % - Accent5 3 2" xfId="138" xr:uid="{00000000-0005-0000-0000-000059010000}"/>
    <cellStyle name="40 % - Accent5 3 2 2" xfId="338" xr:uid="{00000000-0005-0000-0000-00005A010000}"/>
    <cellStyle name="40 % - Accent5 3 2 3" xfId="239" xr:uid="{00000000-0005-0000-0000-00005B010000}"/>
    <cellStyle name="40 % - Accent5 3 3" xfId="197" xr:uid="{00000000-0005-0000-0000-00005C010000}"/>
    <cellStyle name="40 % - Accent5 3 4" xfId="296" xr:uid="{00000000-0005-0000-0000-00005D010000}"/>
    <cellStyle name="40 % - Accent5 3 5" xfId="168" xr:uid="{00000000-0005-0000-0000-00005E010000}"/>
    <cellStyle name="40 % - Accent5 4" xfId="108" xr:uid="{00000000-0005-0000-0000-00005F010000}"/>
    <cellStyle name="40 % - Accent5 4 2" xfId="209" xr:uid="{00000000-0005-0000-0000-000060010000}"/>
    <cellStyle name="40 % - Accent5 4 3" xfId="308" xr:uid="{00000000-0005-0000-0000-000061010000}"/>
    <cellStyle name="40 % - Accent5 4 4" xfId="181" xr:uid="{00000000-0005-0000-0000-000062010000}"/>
    <cellStyle name="40 % - Accent5 5" xfId="152" xr:uid="{00000000-0005-0000-0000-000063010000}"/>
    <cellStyle name="40 % - Accent5 5 2" xfId="352" xr:uid="{00000000-0005-0000-0000-000064010000}"/>
    <cellStyle name="40 % - Accent5 6" xfId="254" xr:uid="{00000000-0005-0000-0000-000065010000}"/>
    <cellStyle name="40 % - Accent5 6 2" xfId="366" xr:uid="{00000000-0005-0000-0000-000066010000}"/>
    <cellStyle name="40 % - Accent5 7" xfId="268" xr:uid="{00000000-0005-0000-0000-000067010000}"/>
    <cellStyle name="40 % - Accent5 7 2" xfId="404" xr:uid="{00000000-0005-0000-0000-000068010000}"/>
    <cellStyle name="40 % - Accent5 8" xfId="282" xr:uid="{00000000-0005-0000-0000-000069010000}"/>
    <cellStyle name="40 % - Accent5 9" xfId="422" xr:uid="{00000000-0005-0000-0000-00006A010000}"/>
    <cellStyle name="40 % - Accent6" xfId="12" builtinId="51" customBuiltin="1"/>
    <cellStyle name="40 % - Accent6 10" xfId="438" xr:uid="{00000000-0005-0000-0000-00006C010000}"/>
    <cellStyle name="40 % - Accent6 11" xfId="452" xr:uid="{00000000-0005-0000-0000-00006D010000}"/>
    <cellStyle name="40 % - Accent6 12" xfId="466" xr:uid="{00000000-0005-0000-0000-00006E010000}"/>
    <cellStyle name="40 % - Accent6 13" xfId="480" xr:uid="{00000000-0005-0000-0000-00006F010000}"/>
    <cellStyle name="40 % - Accent6 14" xfId="494" xr:uid="{00000000-0005-0000-0000-000070010000}"/>
    <cellStyle name="40 % - Accent6 15" xfId="508" xr:uid="{00000000-0005-0000-0000-000071010000}"/>
    <cellStyle name="40 % - Accent6 16" xfId="522" xr:uid="{00000000-0005-0000-0000-000072010000}"/>
    <cellStyle name="40 % - Accent6 17" xfId="536" xr:uid="{00000000-0005-0000-0000-000073010000}"/>
    <cellStyle name="40 % - Accent6 18" xfId="550" xr:uid="{00000000-0005-0000-0000-000074010000}"/>
    <cellStyle name="40 % - Accent6 2" xfId="57" xr:uid="{00000000-0005-0000-0000-000075010000}"/>
    <cellStyle name="40 % - Accent6 2 2" xfId="126" xr:uid="{00000000-0005-0000-0000-000076010000}"/>
    <cellStyle name="40 % - Accent6 2 2 2" xfId="326" xr:uid="{00000000-0005-0000-0000-000077010000}"/>
    <cellStyle name="40 % - Accent6 2 2 3" xfId="227" xr:uid="{00000000-0005-0000-0000-000078010000}"/>
    <cellStyle name="40 % - Accent6 3" xfId="97" xr:uid="{00000000-0005-0000-0000-000079010000}"/>
    <cellStyle name="40 % - Accent6 3 2" xfId="140" xr:uid="{00000000-0005-0000-0000-00007A010000}"/>
    <cellStyle name="40 % - Accent6 3 2 2" xfId="340" xr:uid="{00000000-0005-0000-0000-00007B010000}"/>
    <cellStyle name="40 % - Accent6 3 2 3" xfId="241" xr:uid="{00000000-0005-0000-0000-00007C010000}"/>
    <cellStyle name="40 % - Accent6 3 3" xfId="199" xr:uid="{00000000-0005-0000-0000-00007D010000}"/>
    <cellStyle name="40 % - Accent6 3 4" xfId="298" xr:uid="{00000000-0005-0000-0000-00007E010000}"/>
    <cellStyle name="40 % - Accent6 3 5" xfId="170" xr:uid="{00000000-0005-0000-0000-00007F010000}"/>
    <cellStyle name="40 % - Accent6 4" xfId="110" xr:uid="{00000000-0005-0000-0000-000080010000}"/>
    <cellStyle name="40 % - Accent6 4 2" xfId="211" xr:uid="{00000000-0005-0000-0000-000081010000}"/>
    <cellStyle name="40 % - Accent6 4 3" xfId="310" xr:uid="{00000000-0005-0000-0000-000082010000}"/>
    <cellStyle name="40 % - Accent6 4 4" xfId="183" xr:uid="{00000000-0005-0000-0000-000083010000}"/>
    <cellStyle name="40 % - Accent6 5" xfId="154" xr:uid="{00000000-0005-0000-0000-000084010000}"/>
    <cellStyle name="40 % - Accent6 5 2" xfId="354" xr:uid="{00000000-0005-0000-0000-000085010000}"/>
    <cellStyle name="40 % - Accent6 6" xfId="256" xr:uid="{00000000-0005-0000-0000-000086010000}"/>
    <cellStyle name="40 % - Accent6 6 2" xfId="368" xr:uid="{00000000-0005-0000-0000-000087010000}"/>
    <cellStyle name="40 % - Accent6 7" xfId="270" xr:uid="{00000000-0005-0000-0000-000088010000}"/>
    <cellStyle name="40 % - Accent6 7 2" xfId="408" xr:uid="{00000000-0005-0000-0000-000089010000}"/>
    <cellStyle name="40 % - Accent6 8" xfId="284" xr:uid="{00000000-0005-0000-0000-00008A010000}"/>
    <cellStyle name="40 % - Accent6 9" xfId="424" xr:uid="{00000000-0005-0000-0000-00008B010000}"/>
    <cellStyle name="60 % - Accent1" xfId="13" builtinId="32" customBuiltin="1"/>
    <cellStyle name="60 % - Accent1 2" xfId="78" xr:uid="{00000000-0005-0000-0000-00008D010000}"/>
    <cellStyle name="60 % - Accent1 3" xfId="389" xr:uid="{00000000-0005-0000-0000-00008E010000}"/>
    <cellStyle name="60 % - Accent2" xfId="14" builtinId="36" customBuiltin="1"/>
    <cellStyle name="60 % - Accent2 2" xfId="82" xr:uid="{00000000-0005-0000-0000-000090010000}"/>
    <cellStyle name="60 % - Accent2 3" xfId="393" xr:uid="{00000000-0005-0000-0000-000091010000}"/>
    <cellStyle name="60 % - Accent3" xfId="15" builtinId="40" customBuiltin="1"/>
    <cellStyle name="60 % - Accent3 2" xfId="86" xr:uid="{00000000-0005-0000-0000-000093010000}"/>
    <cellStyle name="60 % - Accent3 3" xfId="397" xr:uid="{00000000-0005-0000-0000-000094010000}"/>
    <cellStyle name="60 % - Accent4" xfId="16" builtinId="44" customBuiltin="1"/>
    <cellStyle name="60 % - Accent4 2" xfId="90" xr:uid="{00000000-0005-0000-0000-000096010000}"/>
    <cellStyle name="60 % - Accent4 3" xfId="401" xr:uid="{00000000-0005-0000-0000-000097010000}"/>
    <cellStyle name="60 % - Accent5" xfId="17" builtinId="48" customBuiltin="1"/>
    <cellStyle name="60 % - Accent5 2" xfId="94" xr:uid="{00000000-0005-0000-0000-000099010000}"/>
    <cellStyle name="60 % - Accent5 3" xfId="405" xr:uid="{00000000-0005-0000-0000-00009A010000}"/>
    <cellStyle name="60 % - Accent6" xfId="18" builtinId="52" customBuiltin="1"/>
    <cellStyle name="60 % - Accent6 2" xfId="98" xr:uid="{00000000-0005-0000-0000-00009C010000}"/>
    <cellStyle name="60 % - Accent6 3" xfId="409" xr:uid="{00000000-0005-0000-0000-00009D010000}"/>
    <cellStyle name="Accent1" xfId="19" builtinId="29" customBuiltin="1"/>
    <cellStyle name="Accent1 2" xfId="75" xr:uid="{00000000-0005-0000-0000-00009F010000}"/>
    <cellStyle name="Accent1 3" xfId="386" xr:uid="{00000000-0005-0000-0000-0000A0010000}"/>
    <cellStyle name="Accent2" xfId="20" builtinId="33" customBuiltin="1"/>
    <cellStyle name="Accent2 2" xfId="79" xr:uid="{00000000-0005-0000-0000-0000A2010000}"/>
    <cellStyle name="Accent2 3" xfId="390" xr:uid="{00000000-0005-0000-0000-0000A3010000}"/>
    <cellStyle name="Accent3" xfId="21" builtinId="37" customBuiltin="1"/>
    <cellStyle name="Accent3 2" xfId="83" xr:uid="{00000000-0005-0000-0000-0000A5010000}"/>
    <cellStyle name="Accent3 3" xfId="394" xr:uid="{00000000-0005-0000-0000-0000A6010000}"/>
    <cellStyle name="Accent4" xfId="22" builtinId="41" customBuiltin="1"/>
    <cellStyle name="Accent4 2" xfId="87" xr:uid="{00000000-0005-0000-0000-0000A8010000}"/>
    <cellStyle name="Accent4 3" xfId="398" xr:uid="{00000000-0005-0000-0000-0000A9010000}"/>
    <cellStyle name="Accent5" xfId="23" builtinId="45" customBuiltin="1"/>
    <cellStyle name="Accent5 2" xfId="91" xr:uid="{00000000-0005-0000-0000-0000AB010000}"/>
    <cellStyle name="Accent5 3" xfId="402" xr:uid="{00000000-0005-0000-0000-0000AC010000}"/>
    <cellStyle name="Accent6" xfId="24" builtinId="49" customBuiltin="1"/>
    <cellStyle name="Accent6 2" xfId="95" xr:uid="{00000000-0005-0000-0000-0000AE010000}"/>
    <cellStyle name="Accent6 3" xfId="406" xr:uid="{00000000-0005-0000-0000-0000AF010000}"/>
    <cellStyle name="Avertissement" xfId="25" builtinId="11" customBuiltin="1"/>
    <cellStyle name="Avertissement 2" xfId="71" xr:uid="{00000000-0005-0000-0000-0000B1010000}"/>
    <cellStyle name="Avertissement 3" xfId="382" xr:uid="{00000000-0005-0000-0000-0000B2010000}"/>
    <cellStyle name="Calcul" xfId="26" builtinId="22" customBuiltin="1"/>
    <cellStyle name="Calcul 2" xfId="68" xr:uid="{00000000-0005-0000-0000-0000B4010000}"/>
    <cellStyle name="Calcul 3" xfId="379" xr:uid="{00000000-0005-0000-0000-0000B5010000}"/>
    <cellStyle name="Cellule liée" xfId="27" builtinId="24" customBuiltin="1"/>
    <cellStyle name="Cellule liée 2" xfId="69" xr:uid="{00000000-0005-0000-0000-0000B7010000}"/>
    <cellStyle name="Cellule liée 3" xfId="380" xr:uid="{00000000-0005-0000-0000-0000B8010000}"/>
    <cellStyle name="Commentaire 10" xfId="412" xr:uid="{00000000-0005-0000-0000-0000B9010000}"/>
    <cellStyle name="Commentaire 11" xfId="426" xr:uid="{00000000-0005-0000-0000-0000BA010000}"/>
    <cellStyle name="Commentaire 12" xfId="440" xr:uid="{00000000-0005-0000-0000-0000BB010000}"/>
    <cellStyle name="Commentaire 13" xfId="454" xr:uid="{00000000-0005-0000-0000-0000BC010000}"/>
    <cellStyle name="Commentaire 14" xfId="468" xr:uid="{00000000-0005-0000-0000-0000BD010000}"/>
    <cellStyle name="Commentaire 15" xfId="482" xr:uid="{00000000-0005-0000-0000-0000BE010000}"/>
    <cellStyle name="Commentaire 2" xfId="28" xr:uid="{00000000-0005-0000-0000-0000BF010000}"/>
    <cellStyle name="Commentaire 2 2" xfId="112" xr:uid="{00000000-0005-0000-0000-0000C0010000}"/>
    <cellStyle name="Commentaire 2 2 2" xfId="312" xr:uid="{00000000-0005-0000-0000-0000C1010000}"/>
    <cellStyle name="Commentaire 2 2 3" xfId="213" xr:uid="{00000000-0005-0000-0000-0000C2010000}"/>
    <cellStyle name="Commentaire 2 3" xfId="184" xr:uid="{00000000-0005-0000-0000-0000C3010000}"/>
    <cellStyle name="Commentaire 2 4" xfId="155" xr:uid="{00000000-0005-0000-0000-0000C4010000}"/>
    <cellStyle name="Commentaire 3" xfId="45" xr:uid="{00000000-0005-0000-0000-0000C5010000}"/>
    <cellStyle name="Commentaire 3 2" xfId="114" xr:uid="{00000000-0005-0000-0000-0000C6010000}"/>
    <cellStyle name="Commentaire 3 2 2" xfId="314" xr:uid="{00000000-0005-0000-0000-0000C7010000}"/>
    <cellStyle name="Commentaire 3 2 3" xfId="215" xr:uid="{00000000-0005-0000-0000-0000C8010000}"/>
    <cellStyle name="Commentaire 4" xfId="72" xr:uid="{00000000-0005-0000-0000-0000C9010000}"/>
    <cellStyle name="Commentaire 4 2" xfId="128" xr:uid="{00000000-0005-0000-0000-0000CA010000}"/>
    <cellStyle name="Commentaire 4 2 2" xfId="328" xr:uid="{00000000-0005-0000-0000-0000CB010000}"/>
    <cellStyle name="Commentaire 4 2 3" xfId="229" xr:uid="{00000000-0005-0000-0000-0000CC010000}"/>
    <cellStyle name="Commentaire 4 3" xfId="187" xr:uid="{00000000-0005-0000-0000-0000CD010000}"/>
    <cellStyle name="Commentaire 4 4" xfId="286" xr:uid="{00000000-0005-0000-0000-0000CE010000}"/>
    <cellStyle name="Commentaire 4 5" xfId="158" xr:uid="{00000000-0005-0000-0000-0000CF010000}"/>
    <cellStyle name="Commentaire 5" xfId="142" xr:uid="{00000000-0005-0000-0000-0000D0010000}"/>
    <cellStyle name="Commentaire 5 2" xfId="342" xr:uid="{00000000-0005-0000-0000-0000D1010000}"/>
    <cellStyle name="Commentaire 6" xfId="242" xr:uid="{00000000-0005-0000-0000-0000D2010000}"/>
    <cellStyle name="Commentaire 6 2" xfId="356" xr:uid="{00000000-0005-0000-0000-0000D3010000}"/>
    <cellStyle name="Commentaire 7" xfId="244" xr:uid="{00000000-0005-0000-0000-0000D4010000}"/>
    <cellStyle name="Commentaire 7 2" xfId="383" xr:uid="{00000000-0005-0000-0000-0000D5010000}"/>
    <cellStyle name="Commentaire 8" xfId="258" xr:uid="{00000000-0005-0000-0000-0000D6010000}"/>
    <cellStyle name="Commentaire 9" xfId="272" xr:uid="{00000000-0005-0000-0000-0000D7010000}"/>
    <cellStyle name="Entrée" xfId="29" builtinId="20" customBuiltin="1"/>
    <cellStyle name="Entrée 2" xfId="66" xr:uid="{00000000-0005-0000-0000-0000D9010000}"/>
    <cellStyle name="Entrée 3" xfId="377" xr:uid="{00000000-0005-0000-0000-0000DA010000}"/>
    <cellStyle name="Insatisfaisant" xfId="30" builtinId="27" customBuiltin="1"/>
    <cellStyle name="Insatisfaisant 2" xfId="64" xr:uid="{00000000-0005-0000-0000-0000DC010000}"/>
    <cellStyle name="Insatisfaisant 3" xfId="375" xr:uid="{00000000-0005-0000-0000-0000DD010000}"/>
    <cellStyle name="Neutre" xfId="31" builtinId="28" customBuiltin="1"/>
    <cellStyle name="Neutre 2" xfId="65" xr:uid="{00000000-0005-0000-0000-0000DF010000}"/>
    <cellStyle name="Neutre 3" xfId="376" xr:uid="{00000000-0005-0000-0000-0000E0010000}"/>
    <cellStyle name="Normal" xfId="0" builtinId="0"/>
    <cellStyle name="Normal 10" xfId="410" xr:uid="{00000000-0005-0000-0000-0000E2010000}"/>
    <cellStyle name="Normal 11" xfId="411" xr:uid="{00000000-0005-0000-0000-0000E3010000}"/>
    <cellStyle name="Normal 12" xfId="425" xr:uid="{00000000-0005-0000-0000-0000E4010000}"/>
    <cellStyle name="Normal 13" xfId="439" xr:uid="{00000000-0005-0000-0000-0000E5010000}"/>
    <cellStyle name="Normal 14" xfId="453" xr:uid="{00000000-0005-0000-0000-0000E6010000}"/>
    <cellStyle name="Normal 15" xfId="467" xr:uid="{00000000-0005-0000-0000-0000E7010000}"/>
    <cellStyle name="Normal 16" xfId="481" xr:uid="{00000000-0005-0000-0000-0000E8010000}"/>
    <cellStyle name="Normal 17" xfId="495" xr:uid="{00000000-0005-0000-0000-0000E9010000}"/>
    <cellStyle name="Normal 18" xfId="509" xr:uid="{00000000-0005-0000-0000-0000EA010000}"/>
    <cellStyle name="Normal 18 2" xfId="551" xr:uid="{1FA48050-F272-4F48-89B3-C167FED773AB}"/>
    <cellStyle name="Normal 19" xfId="523" xr:uid="{00000000-0005-0000-0000-0000EB010000}"/>
    <cellStyle name="Normal 2" xfId="32" xr:uid="{00000000-0005-0000-0000-0000EC010000}"/>
    <cellStyle name="Normal 2 2" xfId="111" xr:uid="{00000000-0005-0000-0000-0000ED010000}"/>
    <cellStyle name="Normal 2 2 2" xfId="311" xr:uid="{00000000-0005-0000-0000-0000EE010000}"/>
    <cellStyle name="Normal 2 2 3" xfId="212" xr:uid="{00000000-0005-0000-0000-0000EF010000}"/>
    <cellStyle name="Normal 2 3" xfId="185" xr:uid="{00000000-0005-0000-0000-0000F0010000}"/>
    <cellStyle name="Normal 2 4" xfId="156" xr:uid="{00000000-0005-0000-0000-0000F1010000}"/>
    <cellStyle name="Normal 20" xfId="537" xr:uid="{00000000-0005-0000-0000-0000F2010000}"/>
    <cellStyle name="Normal 3" xfId="44" xr:uid="{00000000-0005-0000-0000-0000F3010000}"/>
    <cellStyle name="Normal 4" xfId="58" xr:uid="{00000000-0005-0000-0000-0000F4010000}"/>
    <cellStyle name="Normal 4 2" xfId="113" xr:uid="{00000000-0005-0000-0000-0000F5010000}"/>
    <cellStyle name="Normal 4 2 2" xfId="313" xr:uid="{00000000-0005-0000-0000-0000F6010000}"/>
    <cellStyle name="Normal 4 2 3" xfId="214" xr:uid="{00000000-0005-0000-0000-0000F7010000}"/>
    <cellStyle name="Normal 4 3" xfId="186" xr:uid="{00000000-0005-0000-0000-0000F8010000}"/>
    <cellStyle name="Normal 4 4" xfId="285" xr:uid="{00000000-0005-0000-0000-0000F9010000}"/>
    <cellStyle name="Normal 4 5" xfId="157" xr:uid="{00000000-0005-0000-0000-0000FA010000}"/>
    <cellStyle name="Normal 5" xfId="127" xr:uid="{00000000-0005-0000-0000-0000FB010000}"/>
    <cellStyle name="Normal 5 2" xfId="228" xr:uid="{00000000-0005-0000-0000-0000FC010000}"/>
    <cellStyle name="Normal 5 3" xfId="327" xr:uid="{00000000-0005-0000-0000-0000FD010000}"/>
    <cellStyle name="Normal 5 4" xfId="171" xr:uid="{00000000-0005-0000-0000-0000FE010000}"/>
    <cellStyle name="Normal 6" xfId="141" xr:uid="{00000000-0005-0000-0000-0000FF010000}"/>
    <cellStyle name="Normal 6 2" xfId="341" xr:uid="{00000000-0005-0000-0000-000000020000}"/>
    <cellStyle name="Normal 7" xfId="243" xr:uid="{00000000-0005-0000-0000-000001020000}"/>
    <cellStyle name="Normal 7 2" xfId="355" xr:uid="{00000000-0005-0000-0000-000002020000}"/>
    <cellStyle name="Normal 8" xfId="257" xr:uid="{00000000-0005-0000-0000-000003020000}"/>
    <cellStyle name="Normal 8 2" xfId="369" xr:uid="{00000000-0005-0000-0000-000004020000}"/>
    <cellStyle name="Normal 9" xfId="271" xr:uid="{00000000-0005-0000-0000-000005020000}"/>
    <cellStyle name="Note 2" xfId="496" xr:uid="{00000000-0005-0000-0000-000006020000}"/>
    <cellStyle name="Note 3" xfId="510" xr:uid="{00000000-0005-0000-0000-000007020000}"/>
    <cellStyle name="Note 4" xfId="524" xr:uid="{00000000-0005-0000-0000-000008020000}"/>
    <cellStyle name="Note 5" xfId="538" xr:uid="{00000000-0005-0000-0000-000009020000}"/>
    <cellStyle name="Pourcentage" xfId="33" builtinId="5"/>
    <cellStyle name="Satisfaisant" xfId="34" builtinId="26" customBuiltin="1"/>
    <cellStyle name="Satisfaisant 2" xfId="63" xr:uid="{00000000-0005-0000-0000-00000C020000}"/>
    <cellStyle name="Satisfaisant 3" xfId="374" xr:uid="{00000000-0005-0000-0000-00000D020000}"/>
    <cellStyle name="Sortie" xfId="35" builtinId="21" customBuiltin="1"/>
    <cellStyle name="Sortie 2" xfId="67" xr:uid="{00000000-0005-0000-0000-00000F020000}"/>
    <cellStyle name="Sortie 3" xfId="378" xr:uid="{00000000-0005-0000-0000-000010020000}"/>
    <cellStyle name="Texte explicatif" xfId="36" builtinId="53" customBuiltin="1"/>
    <cellStyle name="Texte explicatif 2" xfId="73" xr:uid="{00000000-0005-0000-0000-000012020000}"/>
    <cellStyle name="Texte explicatif 3" xfId="384" xr:uid="{00000000-0005-0000-0000-000013020000}"/>
    <cellStyle name="Titre" xfId="37" builtinId="15" customBuiltin="1"/>
    <cellStyle name="Titre 1" xfId="38" builtinId="16" customBuiltin="1"/>
    <cellStyle name="Titre 1 2" xfId="59" xr:uid="{00000000-0005-0000-0000-000016020000}"/>
    <cellStyle name="Titre 1 3" xfId="370" xr:uid="{00000000-0005-0000-0000-000017020000}"/>
    <cellStyle name="Titre 2" xfId="39" builtinId="17" customBuiltin="1"/>
    <cellStyle name="Titre 2 2" xfId="60" xr:uid="{00000000-0005-0000-0000-000019020000}"/>
    <cellStyle name="Titre 2 3" xfId="371" xr:uid="{00000000-0005-0000-0000-00001A020000}"/>
    <cellStyle name="Titre 3" xfId="40" builtinId="18" customBuiltin="1"/>
    <cellStyle name="Titre 3 2" xfId="61" xr:uid="{00000000-0005-0000-0000-00001C020000}"/>
    <cellStyle name="Titre 3 3" xfId="372" xr:uid="{00000000-0005-0000-0000-00001D020000}"/>
    <cellStyle name="Titre 4" xfId="41" builtinId="19" customBuiltin="1"/>
    <cellStyle name="Titre 4 2" xfId="62" xr:uid="{00000000-0005-0000-0000-00001F020000}"/>
    <cellStyle name="Titre 4 3" xfId="373" xr:uid="{00000000-0005-0000-0000-000020020000}"/>
    <cellStyle name="Total" xfId="42" builtinId="25" customBuiltin="1"/>
    <cellStyle name="Total 2" xfId="74" xr:uid="{00000000-0005-0000-0000-000022020000}"/>
    <cellStyle name="Total 3" xfId="385" xr:uid="{00000000-0005-0000-0000-000023020000}"/>
    <cellStyle name="Vérification" xfId="43" builtinId="23" customBuiltin="1"/>
    <cellStyle name="Vérification 2" xfId="70" xr:uid="{00000000-0005-0000-0000-000025020000}"/>
    <cellStyle name="Vérification 3" xfId="381" xr:uid="{00000000-0005-0000-0000-00002602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baseline="0">
                <a:solidFill>
                  <a:srgbClr val="0070C0"/>
                </a:solidFill>
                <a:latin typeface="+mn-lt"/>
                <a:ea typeface="Arial"/>
                <a:cs typeface="Arial"/>
              </a:defRPr>
            </a:pPr>
            <a:r>
              <a:rPr lang="fr-FR" sz="1400" b="1" i="0" u="none" strike="noStrike" baseline="0">
                <a:solidFill>
                  <a:srgbClr val="0070C0"/>
                </a:solidFill>
                <a:latin typeface="+mn-lt"/>
                <a:cs typeface="Arial"/>
              </a:rPr>
              <a:t>CDGW22 R60 Arrival: </a:t>
            </a:r>
            <a:r>
              <a:rPr lang="fr-FR" sz="1400" b="0" i="0" u="none" strike="noStrike" baseline="0">
                <a:effectLst/>
              </a:rPr>
              <a:t>Slot Allocation List (SAL) </a:t>
            </a:r>
            <a:r>
              <a:rPr lang="fr-FR" sz="1200" b="0" i="0" u="none" strike="noStrike" baseline="0">
                <a:solidFill>
                  <a:srgbClr val="0070C0"/>
                </a:solidFill>
                <a:latin typeface="+mn-lt"/>
                <a:cs typeface="Arial"/>
              </a:rPr>
              <a:t>- </a:t>
            </a:r>
            <a:r>
              <a:rPr lang="fr-FR" sz="1200" b="0" i="0" baseline="0">
                <a:effectLst/>
              </a:rPr>
              <a:t>Seasonal Maximum </a:t>
            </a:r>
            <a:endParaRPr lang="fr-FR" sz="1400" b="0" i="0" u="none" strike="noStrike" baseline="0">
              <a:solidFill>
                <a:srgbClr val="0070C0"/>
              </a:solidFill>
              <a:latin typeface="+mn-lt"/>
              <a:cs typeface="Arial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baseline="0">
                <a:solidFill>
                  <a:srgbClr val="0070C0"/>
                </a:solidFill>
                <a:latin typeface="+mn-lt"/>
                <a:ea typeface="Arial"/>
                <a:cs typeface="Arial"/>
              </a:defRPr>
            </a:pPr>
            <a:r>
              <a:rPr lang="fr-FR" sz="900" b="0" i="0" u="none" strike="noStrike" baseline="0">
                <a:solidFill>
                  <a:srgbClr val="0070C0"/>
                </a:solidFill>
                <a:latin typeface="+mn-lt"/>
                <a:cs typeface="Arial"/>
              </a:rPr>
              <a:t>09Jun22 - UTC Time (GMT+1:00, France)</a:t>
            </a:r>
            <a:endParaRPr lang="fr-FR" i="0">
              <a:solidFill>
                <a:srgbClr val="0070C0"/>
              </a:solidFill>
              <a:latin typeface="+mn-lt"/>
            </a:endParaRPr>
          </a:p>
        </c:rich>
      </c:tx>
      <c:layout>
        <c:manualLayout>
          <c:xMode val="edge"/>
          <c:yMode val="edge"/>
          <c:x val="0.26303593085347088"/>
          <c:y val="2.6954202840029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1324169996199E-2"/>
          <c:y val="0.169091059207261"/>
          <c:w val="0.91692399531650204"/>
          <c:h val="0.68181878712605404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CDGR60A!$J$2</c:f>
              <c:strCache>
                <c:ptCount val="1"/>
                <c:pt idx="0">
                  <c:v>Maxi W22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txPr>
              <a:bodyPr/>
              <a:lstStyle/>
              <a:p>
                <a:pPr>
                  <a:defRPr sz="1000" b="0">
                    <a:solidFill>
                      <a:schemeClr val="tx1"/>
                    </a:solidFill>
                    <a:latin typeface="+mn-lt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CDGR60A!$A$3:$A$26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CDGR60A!$J$3:$J$26</c:f>
              <c:numCache>
                <c:formatCode>General</c:formatCode>
                <c:ptCount val="24"/>
                <c:pt idx="0">
                  <c:v>7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21</c:v>
                </c:pt>
                <c:pt idx="5">
                  <c:v>38</c:v>
                </c:pt>
                <c:pt idx="6">
                  <c:v>38</c:v>
                </c:pt>
                <c:pt idx="7">
                  <c:v>62</c:v>
                </c:pt>
                <c:pt idx="8">
                  <c:v>53</c:v>
                </c:pt>
                <c:pt idx="9">
                  <c:v>37</c:v>
                </c:pt>
                <c:pt idx="10">
                  <c:v>56</c:v>
                </c:pt>
                <c:pt idx="11">
                  <c:v>42</c:v>
                </c:pt>
                <c:pt idx="12">
                  <c:v>39</c:v>
                </c:pt>
                <c:pt idx="13">
                  <c:v>40</c:v>
                </c:pt>
                <c:pt idx="14">
                  <c:v>33</c:v>
                </c:pt>
                <c:pt idx="15">
                  <c:v>37</c:v>
                </c:pt>
                <c:pt idx="16">
                  <c:v>43</c:v>
                </c:pt>
                <c:pt idx="17">
                  <c:v>31</c:v>
                </c:pt>
                <c:pt idx="18">
                  <c:v>59</c:v>
                </c:pt>
                <c:pt idx="19">
                  <c:v>42</c:v>
                </c:pt>
                <c:pt idx="20">
                  <c:v>15</c:v>
                </c:pt>
                <c:pt idx="21">
                  <c:v>42</c:v>
                </c:pt>
                <c:pt idx="22">
                  <c:v>23</c:v>
                </c:pt>
                <c:pt idx="2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5B-4016-8FDF-240049ED9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0559248"/>
        <c:axId val="746482416"/>
      </c:barChart>
      <c:lineChart>
        <c:grouping val="standard"/>
        <c:varyColors val="0"/>
        <c:ser>
          <c:idx val="1"/>
          <c:order val="0"/>
          <c:tx>
            <c:strRef>
              <c:f>CDGR60A!$I$2</c:f>
              <c:strCache>
                <c:ptCount val="1"/>
                <c:pt idx="0">
                  <c:v>Constraint W22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23"/>
            <c:spPr>
              <a:solidFill>
                <a:srgbClr val="FF0000"/>
              </a:solidFill>
              <a:ln>
                <a:noFill/>
              </a:ln>
            </c:spPr>
          </c:marker>
          <c:cat>
            <c:strRef>
              <c:f>CDGR60A!$A$3:$A$26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CDGR60A!$I$3:$I$26</c:f>
              <c:numCache>
                <c:formatCode>General</c:formatCode>
                <c:ptCount val="24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30</c:v>
                </c:pt>
                <c:pt idx="5">
                  <c:v>41</c:v>
                </c:pt>
                <c:pt idx="6">
                  <c:v>50</c:v>
                </c:pt>
                <c:pt idx="7">
                  <c:v>62</c:v>
                </c:pt>
                <c:pt idx="8">
                  <c:v>62</c:v>
                </c:pt>
                <c:pt idx="9">
                  <c:v>60</c:v>
                </c:pt>
                <c:pt idx="10">
                  <c:v>61</c:v>
                </c:pt>
                <c:pt idx="11">
                  <c:v>54</c:v>
                </c:pt>
                <c:pt idx="12">
                  <c:v>55</c:v>
                </c:pt>
                <c:pt idx="13">
                  <c:v>58</c:v>
                </c:pt>
                <c:pt idx="14">
                  <c:v>56</c:v>
                </c:pt>
                <c:pt idx="15">
                  <c:v>56</c:v>
                </c:pt>
                <c:pt idx="16">
                  <c:v>61</c:v>
                </c:pt>
                <c:pt idx="17">
                  <c:v>60</c:v>
                </c:pt>
                <c:pt idx="18">
                  <c:v>64</c:v>
                </c:pt>
                <c:pt idx="19">
                  <c:v>56</c:v>
                </c:pt>
                <c:pt idx="20">
                  <c:v>53</c:v>
                </c:pt>
                <c:pt idx="21">
                  <c:v>47</c:v>
                </c:pt>
                <c:pt idx="22">
                  <c:v>40</c:v>
                </c:pt>
                <c:pt idx="23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5B-4016-8FDF-240049ED9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049536"/>
        <c:axId val="194051456"/>
      </c:lineChart>
      <c:catAx>
        <c:axId val="1940495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194051456"/>
        <c:crosses val="autoZero"/>
        <c:auto val="0"/>
        <c:lblAlgn val="ctr"/>
        <c:lblOffset val="100"/>
        <c:noMultiLvlLbl val="0"/>
      </c:catAx>
      <c:valAx>
        <c:axId val="194051456"/>
        <c:scaling>
          <c:orientation val="minMax"/>
          <c:max val="74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194049536"/>
        <c:crosses val="autoZero"/>
        <c:crossBetween val="between"/>
        <c:majorUnit val="3"/>
      </c:valAx>
      <c:valAx>
        <c:axId val="746482416"/>
        <c:scaling>
          <c:orientation val="minMax"/>
          <c:max val="74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0">
                <a:latin typeface="+mn-lt"/>
              </a:defRPr>
            </a:pPr>
            <a:endParaRPr lang="fr-FR"/>
          </a:p>
        </c:txPr>
        <c:crossAx val="680559248"/>
        <c:crosses val="max"/>
        <c:crossBetween val="between"/>
        <c:majorUnit val="3"/>
      </c:valAx>
      <c:catAx>
        <c:axId val="680559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6482416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C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</c:legendEntry>
      <c:layout>
        <c:manualLayout>
          <c:xMode val="edge"/>
          <c:yMode val="edge"/>
          <c:x val="0.20773759444452999"/>
          <c:y val="0.936364399904557"/>
          <c:w val="0.21300773214159038"/>
          <c:h val="3.86387038158691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75" l="0.25" r="0.25" t="0.75" header="0.3" footer="0.3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70C0"/>
                </a:solidFill>
                <a:latin typeface="+mn-lt"/>
                <a:ea typeface="Arial"/>
                <a:cs typeface="Arial"/>
              </a:defRPr>
            </a:pPr>
            <a:r>
              <a:rPr lang="fr-FR" sz="1400" b="1" i="0" u="none" strike="noStrike" baseline="0">
                <a:solidFill>
                  <a:srgbClr val="0070C0"/>
                </a:solidFill>
                <a:latin typeface="+mn-lt"/>
                <a:cs typeface="Arial"/>
              </a:rPr>
              <a:t>CDGW22 R60 Departure: </a:t>
            </a:r>
            <a:r>
              <a:rPr lang="fr-FR" sz="1400" b="0" i="0" u="none" strike="noStrike" baseline="0">
                <a:effectLst/>
              </a:rPr>
              <a:t>Slot Allocation List (SAL) </a:t>
            </a:r>
            <a:r>
              <a:rPr lang="fr-FR" sz="1200" b="0" i="0" u="none" strike="noStrike" baseline="0">
                <a:solidFill>
                  <a:srgbClr val="0070C0"/>
                </a:solidFill>
                <a:latin typeface="+mn-lt"/>
                <a:cs typeface="Arial"/>
              </a:rPr>
              <a:t>-  </a:t>
            </a:r>
            <a:r>
              <a:rPr lang="fr-FR" sz="1200" b="0" i="0" baseline="0">
                <a:effectLst/>
              </a:rPr>
              <a:t>Seasonal Maximum</a:t>
            </a:r>
            <a:endParaRPr lang="fr-FR" sz="1200">
              <a:effectLst/>
            </a:endParaRPr>
          </a:p>
          <a:p>
            <a:pPr>
              <a:defRPr sz="1000" b="1" i="0" u="none" strike="noStrike" baseline="0">
                <a:solidFill>
                  <a:srgbClr val="0070C0"/>
                </a:solidFill>
                <a:latin typeface="+mn-lt"/>
                <a:ea typeface="Arial"/>
                <a:cs typeface="Arial"/>
              </a:defRPr>
            </a:pPr>
            <a:r>
              <a:rPr lang="fr-FR" sz="900" b="0" i="0" u="none" strike="noStrike" baseline="0">
                <a:solidFill>
                  <a:srgbClr val="0070C0"/>
                </a:solidFill>
                <a:latin typeface="+mn-lt"/>
                <a:cs typeface="Arial"/>
              </a:rPr>
              <a:t>09Jun22 - UTC Time (GMT+1:00, France)</a:t>
            </a:r>
            <a:endParaRPr lang="fr-FR" i="0">
              <a:solidFill>
                <a:srgbClr val="0070C0"/>
              </a:solidFill>
              <a:latin typeface="+mn-lt"/>
            </a:endParaRPr>
          </a:p>
        </c:rich>
      </c:tx>
      <c:layout>
        <c:manualLayout>
          <c:xMode val="edge"/>
          <c:yMode val="edge"/>
          <c:x val="0.25230791356559901"/>
          <c:y val="2.90909090909091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1324169996199E-2"/>
          <c:y val="0.169091059207261"/>
          <c:w val="0.91692399531650204"/>
          <c:h val="0.68181878712605404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CDGR60D!$J$2</c:f>
              <c:strCache>
                <c:ptCount val="1"/>
                <c:pt idx="0">
                  <c:v>Maxi W22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solidFill>
                  <a:srgbClr val="0070C0"/>
                </a:solidFill>
              </a:ln>
            </c:spPr>
            <c:txPr>
              <a:bodyPr/>
              <a:lstStyle/>
              <a:p>
                <a:pPr>
                  <a:defRPr sz="1000" b="0">
                    <a:solidFill>
                      <a:schemeClr val="tx1"/>
                    </a:solidFill>
                    <a:latin typeface="+mn-lt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CDGR60D!$A$3:$A$26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CDGR60D!$J$3:$J$26</c:f>
              <c:numCache>
                <c:formatCode>General</c:formatCode>
                <c:ptCount val="24"/>
                <c:pt idx="0">
                  <c:v>6</c:v>
                </c:pt>
                <c:pt idx="1">
                  <c:v>3</c:v>
                </c:pt>
                <c:pt idx="2">
                  <c:v>18</c:v>
                </c:pt>
                <c:pt idx="3">
                  <c:v>17</c:v>
                </c:pt>
                <c:pt idx="4">
                  <c:v>8</c:v>
                </c:pt>
                <c:pt idx="5">
                  <c:v>11</c:v>
                </c:pt>
                <c:pt idx="6">
                  <c:v>41</c:v>
                </c:pt>
                <c:pt idx="7">
                  <c:v>21</c:v>
                </c:pt>
                <c:pt idx="8">
                  <c:v>64</c:v>
                </c:pt>
                <c:pt idx="9">
                  <c:v>67</c:v>
                </c:pt>
                <c:pt idx="10">
                  <c:v>47</c:v>
                </c:pt>
                <c:pt idx="11">
                  <c:v>53</c:v>
                </c:pt>
                <c:pt idx="12">
                  <c:v>52</c:v>
                </c:pt>
                <c:pt idx="13">
                  <c:v>45</c:v>
                </c:pt>
                <c:pt idx="14">
                  <c:v>47</c:v>
                </c:pt>
                <c:pt idx="15">
                  <c:v>34</c:v>
                </c:pt>
                <c:pt idx="16">
                  <c:v>35</c:v>
                </c:pt>
                <c:pt idx="17">
                  <c:v>35</c:v>
                </c:pt>
                <c:pt idx="18">
                  <c:v>37</c:v>
                </c:pt>
                <c:pt idx="19">
                  <c:v>55</c:v>
                </c:pt>
                <c:pt idx="20">
                  <c:v>55</c:v>
                </c:pt>
                <c:pt idx="21">
                  <c:v>14</c:v>
                </c:pt>
                <c:pt idx="22">
                  <c:v>18</c:v>
                </c:pt>
                <c:pt idx="2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18-4D9C-B0F7-4B859095E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283648"/>
        <c:axId val="200285568"/>
      </c:barChart>
      <c:lineChart>
        <c:grouping val="standard"/>
        <c:varyColors val="0"/>
        <c:ser>
          <c:idx val="1"/>
          <c:order val="0"/>
          <c:tx>
            <c:strRef>
              <c:f>CDGR60D!$I$2</c:f>
              <c:strCache>
                <c:ptCount val="1"/>
                <c:pt idx="0">
                  <c:v>Constraint W22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23"/>
            <c:spPr>
              <a:solidFill>
                <a:srgbClr val="FF0000"/>
              </a:solidFill>
              <a:ln>
                <a:noFill/>
              </a:ln>
            </c:spPr>
          </c:marker>
          <c:cat>
            <c:strRef>
              <c:f>CDGR60D!$A$3:$A$26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CDGR60D!$I$3:$I$26</c:f>
              <c:numCache>
                <c:formatCode>General</c:formatCode>
                <c:ptCount val="24"/>
                <c:pt idx="0">
                  <c:v>20</c:v>
                </c:pt>
                <c:pt idx="1">
                  <c:v>20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38</c:v>
                </c:pt>
                <c:pt idx="6">
                  <c:v>66</c:v>
                </c:pt>
                <c:pt idx="7">
                  <c:v>62</c:v>
                </c:pt>
                <c:pt idx="8">
                  <c:v>64</c:v>
                </c:pt>
                <c:pt idx="9">
                  <c:v>67</c:v>
                </c:pt>
                <c:pt idx="10">
                  <c:v>63</c:v>
                </c:pt>
                <c:pt idx="11">
                  <c:v>65</c:v>
                </c:pt>
                <c:pt idx="12">
                  <c:v>70</c:v>
                </c:pt>
                <c:pt idx="13">
                  <c:v>63</c:v>
                </c:pt>
                <c:pt idx="14">
                  <c:v>65</c:v>
                </c:pt>
                <c:pt idx="15">
                  <c:v>63</c:v>
                </c:pt>
                <c:pt idx="16">
                  <c:v>62</c:v>
                </c:pt>
                <c:pt idx="17">
                  <c:v>62</c:v>
                </c:pt>
                <c:pt idx="18">
                  <c:v>62</c:v>
                </c:pt>
                <c:pt idx="19">
                  <c:v>64</c:v>
                </c:pt>
                <c:pt idx="20">
                  <c:v>55</c:v>
                </c:pt>
                <c:pt idx="21">
                  <c:v>41</c:v>
                </c:pt>
                <c:pt idx="22">
                  <c:v>30</c:v>
                </c:pt>
                <c:pt idx="23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8-4D9C-B0F7-4B859095E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087792"/>
        <c:axId val="681097368"/>
      </c:lineChart>
      <c:catAx>
        <c:axId val="2002836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200285568"/>
        <c:crosses val="autoZero"/>
        <c:auto val="0"/>
        <c:lblAlgn val="ctr"/>
        <c:lblOffset val="100"/>
        <c:noMultiLvlLbl val="0"/>
      </c:catAx>
      <c:valAx>
        <c:axId val="200285568"/>
        <c:scaling>
          <c:orientation val="minMax"/>
          <c:max val="74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200283648"/>
        <c:crosses val="autoZero"/>
        <c:crossBetween val="between"/>
        <c:majorUnit val="3"/>
      </c:valAx>
      <c:valAx>
        <c:axId val="681097368"/>
        <c:scaling>
          <c:orientation val="minMax"/>
          <c:max val="74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fr-FR"/>
          </a:p>
        </c:txPr>
        <c:crossAx val="681087792"/>
        <c:crosses val="max"/>
        <c:crossBetween val="between"/>
        <c:majorUnit val="3"/>
      </c:valAx>
      <c:catAx>
        <c:axId val="681087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097368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C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</c:legendEntry>
      <c:layout>
        <c:manualLayout>
          <c:xMode val="edge"/>
          <c:yMode val="edge"/>
          <c:x val="0.20512833156129501"/>
          <c:y val="0.936364399904557"/>
          <c:w val="0.20831593187415448"/>
          <c:h val="4.38373657838224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75" l="0.25" r="0.25" t="0.75" header="0.3" footer="0.3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70C0"/>
                </a:solidFill>
                <a:latin typeface="+mn-lt"/>
                <a:ea typeface="Arial"/>
                <a:cs typeface="Arial"/>
              </a:defRPr>
            </a:pPr>
            <a:r>
              <a:rPr lang="fr-FR" sz="1400" b="1" i="0" u="none" strike="noStrike" baseline="0">
                <a:solidFill>
                  <a:srgbClr val="0070C0"/>
                </a:solidFill>
                <a:latin typeface="+mn-lt"/>
                <a:cs typeface="Arial"/>
              </a:rPr>
              <a:t>CDGW22 R60 Mixed: </a:t>
            </a:r>
            <a:r>
              <a:rPr lang="fr-FR" sz="1400" b="0" i="0" u="none" strike="noStrike" baseline="0">
                <a:effectLst/>
              </a:rPr>
              <a:t>Slot Allocation List (SAL) </a:t>
            </a:r>
            <a:r>
              <a:rPr lang="fr-FR" sz="1200" b="0" i="0" u="none" strike="noStrike" baseline="0">
                <a:solidFill>
                  <a:srgbClr val="0070C0"/>
                </a:solidFill>
                <a:latin typeface="+mn-lt"/>
                <a:cs typeface="Arial"/>
              </a:rPr>
              <a:t>- </a:t>
            </a:r>
            <a:r>
              <a:rPr lang="fr-FR" sz="1200" b="0" i="0" baseline="0">
                <a:effectLst/>
              </a:rPr>
              <a:t>Seasonal Maximum</a:t>
            </a:r>
            <a:endParaRPr lang="fr-FR" sz="1200">
              <a:effectLst/>
            </a:endParaRPr>
          </a:p>
          <a:p>
            <a:pPr>
              <a:defRPr sz="1000" b="1" i="0" u="none" strike="noStrike" baseline="0">
                <a:solidFill>
                  <a:srgbClr val="0070C0"/>
                </a:solidFill>
                <a:latin typeface="+mn-lt"/>
                <a:ea typeface="Arial"/>
                <a:cs typeface="Arial"/>
              </a:defRPr>
            </a:pPr>
            <a:r>
              <a:rPr lang="fr-FR" sz="1000" b="0" i="0" u="none" strike="noStrike" baseline="0">
                <a:solidFill>
                  <a:srgbClr val="0070C0"/>
                </a:solidFill>
                <a:latin typeface="+mn-lt"/>
                <a:cs typeface="Arial"/>
              </a:rPr>
              <a:t>09Jun22 - UTC Time (GMT+1:00, France)</a:t>
            </a:r>
            <a:endParaRPr lang="fr-FR" sz="1000" i="0">
              <a:solidFill>
                <a:srgbClr val="0070C0"/>
              </a:solidFill>
              <a:latin typeface="+mn-lt"/>
            </a:endParaRPr>
          </a:p>
        </c:rich>
      </c:tx>
      <c:layout>
        <c:manualLayout>
          <c:xMode val="edge"/>
          <c:yMode val="edge"/>
          <c:x val="0.25230785857650101"/>
          <c:y val="2.90909090909091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1324169996199E-2"/>
          <c:y val="0.169091059207261"/>
          <c:w val="0.91692399531650204"/>
          <c:h val="0.68181878712605404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CDGR60M!$J$2</c:f>
              <c:strCache>
                <c:ptCount val="1"/>
                <c:pt idx="0">
                  <c:v>Maxi W22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solidFill>
                  <a:srgbClr val="0070C0"/>
                </a:solidFill>
              </a:ln>
            </c:spPr>
            <c:txPr>
              <a:bodyPr/>
              <a:lstStyle/>
              <a:p>
                <a:pPr>
                  <a:defRPr sz="1000" b="0">
                    <a:solidFill>
                      <a:schemeClr val="tx1"/>
                    </a:solidFill>
                    <a:latin typeface="+mn-lt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CDGR60M!$A$3:$A$26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CDGR60M!$J$3:$J$26</c:f>
              <c:numCache>
                <c:formatCode>General</c:formatCode>
                <c:ptCount val="24"/>
                <c:pt idx="0">
                  <c:v>10</c:v>
                </c:pt>
                <c:pt idx="1">
                  <c:v>7</c:v>
                </c:pt>
                <c:pt idx="2">
                  <c:v>20</c:v>
                </c:pt>
                <c:pt idx="3">
                  <c:v>20</c:v>
                </c:pt>
                <c:pt idx="4">
                  <c:v>26</c:v>
                </c:pt>
                <c:pt idx="5">
                  <c:v>44</c:v>
                </c:pt>
                <c:pt idx="6">
                  <c:v>78</c:v>
                </c:pt>
                <c:pt idx="7">
                  <c:v>83</c:v>
                </c:pt>
                <c:pt idx="8">
                  <c:v>117</c:v>
                </c:pt>
                <c:pt idx="9">
                  <c:v>104</c:v>
                </c:pt>
                <c:pt idx="10">
                  <c:v>103</c:v>
                </c:pt>
                <c:pt idx="11">
                  <c:v>94</c:v>
                </c:pt>
                <c:pt idx="12">
                  <c:v>88</c:v>
                </c:pt>
                <c:pt idx="13">
                  <c:v>84</c:v>
                </c:pt>
                <c:pt idx="14">
                  <c:v>78</c:v>
                </c:pt>
                <c:pt idx="15">
                  <c:v>66</c:v>
                </c:pt>
                <c:pt idx="16">
                  <c:v>73</c:v>
                </c:pt>
                <c:pt idx="17">
                  <c:v>64</c:v>
                </c:pt>
                <c:pt idx="18">
                  <c:v>92</c:v>
                </c:pt>
                <c:pt idx="19">
                  <c:v>97</c:v>
                </c:pt>
                <c:pt idx="20">
                  <c:v>70</c:v>
                </c:pt>
                <c:pt idx="21">
                  <c:v>54</c:v>
                </c:pt>
                <c:pt idx="22">
                  <c:v>41</c:v>
                </c:pt>
                <c:pt idx="23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0-4BFC-9D13-2B3905EA0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049152"/>
        <c:axId val="196051328"/>
      </c:barChart>
      <c:lineChart>
        <c:grouping val="standard"/>
        <c:varyColors val="0"/>
        <c:ser>
          <c:idx val="1"/>
          <c:order val="0"/>
          <c:tx>
            <c:strRef>
              <c:f>CDGR60M!$I$2</c:f>
              <c:strCache>
                <c:ptCount val="1"/>
                <c:pt idx="0">
                  <c:v>Constraint W22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23"/>
            <c:spPr>
              <a:solidFill>
                <a:srgbClr val="FF0000"/>
              </a:solidFill>
              <a:ln>
                <a:noFill/>
              </a:ln>
            </c:spPr>
          </c:marker>
          <c:cat>
            <c:strRef>
              <c:f>CDGR60M!$A$3:$A$26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CDGR60M!$I$3:$I$26</c:f>
              <c:numCache>
                <c:formatCode>General</c:formatCode>
                <c:ptCount val="24"/>
                <c:pt idx="0">
                  <c:v>40</c:v>
                </c:pt>
                <c:pt idx="1">
                  <c:v>32</c:v>
                </c:pt>
                <c:pt idx="2">
                  <c:v>32</c:v>
                </c:pt>
                <c:pt idx="3">
                  <c:v>32</c:v>
                </c:pt>
                <c:pt idx="4">
                  <c:v>40</c:v>
                </c:pt>
                <c:pt idx="5">
                  <c:v>67</c:v>
                </c:pt>
                <c:pt idx="6">
                  <c:v>103</c:v>
                </c:pt>
                <c:pt idx="7">
                  <c:v>109</c:v>
                </c:pt>
                <c:pt idx="8">
                  <c:v>120</c:v>
                </c:pt>
                <c:pt idx="9">
                  <c:v>111</c:v>
                </c:pt>
                <c:pt idx="10">
                  <c:v>112</c:v>
                </c:pt>
                <c:pt idx="11">
                  <c:v>111</c:v>
                </c:pt>
                <c:pt idx="12">
                  <c:v>110</c:v>
                </c:pt>
                <c:pt idx="13">
                  <c:v>105</c:v>
                </c:pt>
                <c:pt idx="14">
                  <c:v>108</c:v>
                </c:pt>
                <c:pt idx="15">
                  <c:v>107</c:v>
                </c:pt>
                <c:pt idx="16">
                  <c:v>107</c:v>
                </c:pt>
                <c:pt idx="17">
                  <c:v>111</c:v>
                </c:pt>
                <c:pt idx="18">
                  <c:v>109</c:v>
                </c:pt>
                <c:pt idx="19">
                  <c:v>108</c:v>
                </c:pt>
                <c:pt idx="20">
                  <c:v>99</c:v>
                </c:pt>
                <c:pt idx="21">
                  <c:v>80</c:v>
                </c:pt>
                <c:pt idx="22">
                  <c:v>62</c:v>
                </c:pt>
                <c:pt idx="23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D0-4BFC-9D13-2B3905EA0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303088"/>
        <c:axId val="748304072"/>
      </c:lineChart>
      <c:catAx>
        <c:axId val="1960491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196051328"/>
        <c:crosses val="autoZero"/>
        <c:auto val="0"/>
        <c:lblAlgn val="ctr"/>
        <c:lblOffset val="100"/>
        <c:noMultiLvlLbl val="0"/>
      </c:catAx>
      <c:valAx>
        <c:axId val="196051328"/>
        <c:scaling>
          <c:orientation val="minMax"/>
          <c:max val="13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196049152"/>
        <c:crosses val="autoZero"/>
        <c:crossBetween val="between"/>
        <c:majorUnit val="5"/>
      </c:valAx>
      <c:valAx>
        <c:axId val="748304072"/>
        <c:scaling>
          <c:orientation val="minMax"/>
          <c:max val="130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fr-FR"/>
          </a:p>
        </c:txPr>
        <c:crossAx val="748303088"/>
        <c:crosses val="max"/>
        <c:crossBetween val="between"/>
        <c:majorUnit val="5"/>
      </c:valAx>
      <c:catAx>
        <c:axId val="748303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8304072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C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</c:legendEntry>
      <c:layout>
        <c:manualLayout>
          <c:xMode val="edge"/>
          <c:yMode val="edge"/>
          <c:x val="0.20512840306726399"/>
          <c:y val="0.94363712717728498"/>
          <c:w val="0.19868788460265993"/>
          <c:h val="3.87629440210648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75" l="0.25" r="0.25" t="0.75" header="0.3" footer="0.3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75" b="0" i="0" u="none" strike="noStrike" kern="1200" baseline="0">
                <a:solidFill>
                  <a:srgbClr val="0070C0"/>
                </a:solidFill>
                <a:latin typeface="+mn-lt"/>
                <a:ea typeface="Arial"/>
                <a:cs typeface="Arial"/>
              </a:defRPr>
            </a:pPr>
            <a:r>
              <a:rPr lang="fr-FR" sz="1400" b="1" i="0" u="none" strike="noStrike" baseline="0">
                <a:solidFill>
                  <a:srgbClr val="0070C0"/>
                </a:solidFill>
                <a:latin typeface="+mn-lt"/>
                <a:cs typeface="Arial"/>
              </a:rPr>
              <a:t>CDGW22 R60A/D/M: </a:t>
            </a:r>
            <a:r>
              <a:rPr lang="fr-FR" sz="1400" b="0" i="0" u="none" strike="noStrike" baseline="0">
                <a:effectLst/>
              </a:rPr>
              <a:t>Slot Allocation List (SAL) </a:t>
            </a:r>
            <a:r>
              <a:rPr lang="fr-FR" sz="1400" b="0" i="0" baseline="0">
                <a:solidFill>
                  <a:srgbClr val="0070C0"/>
                </a:solidFill>
                <a:effectLst/>
                <a:latin typeface="+mn-lt"/>
              </a:rPr>
              <a:t>- </a:t>
            </a:r>
            <a:r>
              <a:rPr lang="fr-FR" sz="1400" b="0" i="0" baseline="0">
                <a:solidFill>
                  <a:srgbClr val="0070C0"/>
                </a:solidFill>
                <a:effectLst/>
              </a:rPr>
              <a:t>Seasonal Maximum</a:t>
            </a:r>
            <a:endParaRPr lang="fr-FR" sz="925" b="0" i="0" u="none" strike="noStrike" baseline="0">
              <a:solidFill>
                <a:srgbClr val="0070C0"/>
              </a:solidFill>
              <a:latin typeface="+mn-lt"/>
              <a:cs typeface="Arial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75" b="0" i="0" u="none" strike="noStrike" kern="1200" baseline="0">
                <a:solidFill>
                  <a:srgbClr val="0070C0"/>
                </a:solidFill>
                <a:latin typeface="+mn-lt"/>
                <a:ea typeface="Arial"/>
                <a:cs typeface="Arial"/>
              </a:defRPr>
            </a:pPr>
            <a:r>
              <a:rPr lang="fr-FR" sz="925" b="0" i="0" u="sng" strike="noStrike" baseline="0">
                <a:solidFill>
                  <a:srgbClr val="C00000"/>
                </a:solidFill>
                <a:latin typeface="+mn-lt"/>
                <a:cs typeface="Arial"/>
              </a:rPr>
              <a:t>[Reminder: Night Operation Restrictions Arrival from 2330 to 429 utc - Departure from 2300 to 359 utc] </a:t>
            </a:r>
            <a:endParaRPr lang="fr-FR" sz="925" b="0" i="0" u="none" strike="noStrike" baseline="0">
              <a:solidFill>
                <a:srgbClr val="C00000"/>
              </a:solidFill>
              <a:latin typeface="+mn-lt"/>
              <a:cs typeface="Arial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75" b="0" i="0" u="none" strike="noStrike" kern="1200" baseline="0">
                <a:solidFill>
                  <a:srgbClr val="0070C0"/>
                </a:solidFill>
                <a:latin typeface="+mn-lt"/>
                <a:ea typeface="Arial"/>
                <a:cs typeface="Arial"/>
              </a:defRPr>
            </a:pPr>
            <a:r>
              <a:rPr lang="fr-FR" sz="925" b="0" i="0" u="none" strike="noStrike" baseline="0">
                <a:solidFill>
                  <a:srgbClr val="0070C0"/>
                </a:solidFill>
                <a:latin typeface="+mn-lt"/>
                <a:cs typeface="Arial"/>
              </a:rPr>
              <a:t>09Jun22 - UTC Time (GMT+1:00, France)</a:t>
            </a:r>
            <a:endParaRPr lang="fr-FR" i="0">
              <a:solidFill>
                <a:srgbClr val="0070C0"/>
              </a:solidFill>
              <a:latin typeface="+mn-lt"/>
            </a:endParaRPr>
          </a:p>
        </c:rich>
      </c:tx>
      <c:layout>
        <c:manualLayout>
          <c:xMode val="edge"/>
          <c:yMode val="edge"/>
          <c:x val="0.24864376130198901"/>
          <c:y val="2.90456431535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399638336347197E-2"/>
          <c:y val="0.26970954356846499"/>
          <c:w val="0.94394213381555203"/>
          <c:h val="0.620331950207469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'NEW GRAPH R60ADM'!$B$1</c:f>
              <c:strCache>
                <c:ptCount val="1"/>
                <c:pt idx="0">
                  <c:v>Maxi Dep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0070C0"/>
              </a:solidFill>
              <a:prstDash val="solid"/>
            </a:ln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rgbClr val="0070C0"/>
                </a:solidFill>
              </a:ln>
            </c:spPr>
            <c:txPr>
              <a:bodyPr/>
              <a:lstStyle/>
              <a:p>
                <a:pPr>
                  <a:defRPr sz="1000"/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'NEW GRAPH R60ADM'!$A$2:$A$25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'NEW GRAPH R60ADM'!$B$2:$B$25</c:f>
              <c:numCache>
                <c:formatCode>General</c:formatCode>
                <c:ptCount val="24"/>
                <c:pt idx="0">
                  <c:v>6</c:v>
                </c:pt>
                <c:pt idx="1">
                  <c:v>3</c:v>
                </c:pt>
                <c:pt idx="2">
                  <c:v>18</c:v>
                </c:pt>
                <c:pt idx="3">
                  <c:v>17</c:v>
                </c:pt>
                <c:pt idx="4">
                  <c:v>8</c:v>
                </c:pt>
                <c:pt idx="5">
                  <c:v>11</c:v>
                </c:pt>
                <c:pt idx="6">
                  <c:v>41</c:v>
                </c:pt>
                <c:pt idx="7">
                  <c:v>21</c:v>
                </c:pt>
                <c:pt idx="8">
                  <c:v>64</c:v>
                </c:pt>
                <c:pt idx="9">
                  <c:v>67</c:v>
                </c:pt>
                <c:pt idx="10">
                  <c:v>47</c:v>
                </c:pt>
                <c:pt idx="11">
                  <c:v>53</c:v>
                </c:pt>
                <c:pt idx="12">
                  <c:v>52</c:v>
                </c:pt>
                <c:pt idx="13">
                  <c:v>45</c:v>
                </c:pt>
                <c:pt idx="14">
                  <c:v>47</c:v>
                </c:pt>
                <c:pt idx="15">
                  <c:v>34</c:v>
                </c:pt>
                <c:pt idx="16">
                  <c:v>35</c:v>
                </c:pt>
                <c:pt idx="17">
                  <c:v>35</c:v>
                </c:pt>
                <c:pt idx="18">
                  <c:v>37</c:v>
                </c:pt>
                <c:pt idx="19">
                  <c:v>55</c:v>
                </c:pt>
                <c:pt idx="20">
                  <c:v>55</c:v>
                </c:pt>
                <c:pt idx="21">
                  <c:v>14</c:v>
                </c:pt>
                <c:pt idx="22">
                  <c:v>18</c:v>
                </c:pt>
                <c:pt idx="2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96-4187-8CCE-51353F7D2CB5}"/>
            </c:ext>
          </c:extLst>
        </c:ser>
        <c:ser>
          <c:idx val="2"/>
          <c:order val="2"/>
          <c:tx>
            <c:strRef>
              <c:f>'NEW GRAPH R60ADM'!$D$1</c:f>
              <c:strCache>
                <c:ptCount val="1"/>
                <c:pt idx="0">
                  <c:v>Maxi Arr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rgbClr val="FF0000"/>
                </a:solidFill>
              </a:ln>
            </c:spPr>
            <c:txPr>
              <a:bodyPr/>
              <a:lstStyle/>
              <a:p>
                <a:pPr>
                  <a:defRPr sz="1000"/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'NEW GRAPH R60ADM'!$A$2:$A$25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'NEW GRAPH R60ADM'!$D$2:$D$25</c:f>
              <c:numCache>
                <c:formatCode>General</c:formatCode>
                <c:ptCount val="24"/>
                <c:pt idx="0">
                  <c:v>-7</c:v>
                </c:pt>
                <c:pt idx="1">
                  <c:v>-4</c:v>
                </c:pt>
                <c:pt idx="2">
                  <c:v>-2</c:v>
                </c:pt>
                <c:pt idx="3">
                  <c:v>-3</c:v>
                </c:pt>
                <c:pt idx="4">
                  <c:v>-21</c:v>
                </c:pt>
                <c:pt idx="5">
                  <c:v>-38</c:v>
                </c:pt>
                <c:pt idx="6">
                  <c:v>-38</c:v>
                </c:pt>
                <c:pt idx="7">
                  <c:v>-62</c:v>
                </c:pt>
                <c:pt idx="8">
                  <c:v>-53</c:v>
                </c:pt>
                <c:pt idx="9">
                  <c:v>-37</c:v>
                </c:pt>
                <c:pt idx="10">
                  <c:v>-56</c:v>
                </c:pt>
                <c:pt idx="11">
                  <c:v>-42</c:v>
                </c:pt>
                <c:pt idx="12">
                  <c:v>-39</c:v>
                </c:pt>
                <c:pt idx="13">
                  <c:v>-40</c:v>
                </c:pt>
                <c:pt idx="14">
                  <c:v>-33</c:v>
                </c:pt>
                <c:pt idx="15">
                  <c:v>-37</c:v>
                </c:pt>
                <c:pt idx="16">
                  <c:v>-43</c:v>
                </c:pt>
                <c:pt idx="17">
                  <c:v>-31</c:v>
                </c:pt>
                <c:pt idx="18">
                  <c:v>-59</c:v>
                </c:pt>
                <c:pt idx="19">
                  <c:v>-42</c:v>
                </c:pt>
                <c:pt idx="20">
                  <c:v>-15</c:v>
                </c:pt>
                <c:pt idx="21">
                  <c:v>-42</c:v>
                </c:pt>
                <c:pt idx="22">
                  <c:v>-23</c:v>
                </c:pt>
                <c:pt idx="23">
                  <c:v>-27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96-4187-8CCE-51353F7D2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9286592"/>
        <c:axId val="680119920"/>
      </c:barChart>
      <c:lineChart>
        <c:grouping val="standard"/>
        <c:varyColors val="0"/>
        <c:ser>
          <c:idx val="1"/>
          <c:order val="1"/>
          <c:tx>
            <c:strRef>
              <c:f>'NEW GRAPH R60ADM'!$C$1</c:f>
              <c:strCache>
                <c:ptCount val="1"/>
                <c:pt idx="0">
                  <c:v>Constraint R60-D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20"/>
            <c:spPr>
              <a:solidFill>
                <a:srgbClr val="0070C0"/>
              </a:solidFill>
              <a:ln>
                <a:noFill/>
                <a:prstDash val="solid"/>
              </a:ln>
            </c:spPr>
          </c:marker>
          <c:cat>
            <c:strRef>
              <c:f>'NEW GRAPH R60ADM'!$A$2:$A$25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'NEW GRAPH R60ADM'!$C$2:$C$25</c:f>
              <c:numCache>
                <c:formatCode>General</c:formatCode>
                <c:ptCount val="24"/>
                <c:pt idx="0">
                  <c:v>20</c:v>
                </c:pt>
                <c:pt idx="1">
                  <c:v>20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38</c:v>
                </c:pt>
                <c:pt idx="6">
                  <c:v>66</c:v>
                </c:pt>
                <c:pt idx="7">
                  <c:v>62</c:v>
                </c:pt>
                <c:pt idx="8">
                  <c:v>64</c:v>
                </c:pt>
                <c:pt idx="9">
                  <c:v>67</c:v>
                </c:pt>
                <c:pt idx="10">
                  <c:v>63</c:v>
                </c:pt>
                <c:pt idx="11">
                  <c:v>65</c:v>
                </c:pt>
                <c:pt idx="12">
                  <c:v>70</c:v>
                </c:pt>
                <c:pt idx="13">
                  <c:v>63</c:v>
                </c:pt>
                <c:pt idx="14">
                  <c:v>65</c:v>
                </c:pt>
                <c:pt idx="15">
                  <c:v>63</c:v>
                </c:pt>
                <c:pt idx="16">
                  <c:v>62</c:v>
                </c:pt>
                <c:pt idx="17">
                  <c:v>62</c:v>
                </c:pt>
                <c:pt idx="18">
                  <c:v>62</c:v>
                </c:pt>
                <c:pt idx="19">
                  <c:v>64</c:v>
                </c:pt>
                <c:pt idx="20">
                  <c:v>55</c:v>
                </c:pt>
                <c:pt idx="21">
                  <c:v>41</c:v>
                </c:pt>
                <c:pt idx="22">
                  <c:v>30</c:v>
                </c:pt>
                <c:pt idx="23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96-4187-8CCE-51353F7D2CB5}"/>
            </c:ext>
          </c:extLst>
        </c:ser>
        <c:ser>
          <c:idx val="3"/>
          <c:order val="3"/>
          <c:tx>
            <c:strRef>
              <c:f>'NEW GRAPH R60ADM'!$E$1</c:f>
              <c:strCache>
                <c:ptCount val="1"/>
                <c:pt idx="0">
                  <c:v>Constraint R60-A</c:v>
                </c:pt>
              </c:strCache>
            </c:strRef>
          </c:tx>
          <c:spPr>
            <a:ln w="15875">
              <a:noFill/>
            </a:ln>
          </c:spPr>
          <c:marker>
            <c:symbol val="dash"/>
            <c:size val="2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'NEW GRAPH R60ADM'!$A$2:$A$25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'NEW GRAPH R60ADM'!$E$2:$E$25</c:f>
              <c:numCache>
                <c:formatCode>General</c:formatCode>
                <c:ptCount val="24"/>
                <c:pt idx="0">
                  <c:v>-20</c:v>
                </c:pt>
                <c:pt idx="1">
                  <c:v>-20</c:v>
                </c:pt>
                <c:pt idx="2">
                  <c:v>-20</c:v>
                </c:pt>
                <c:pt idx="3">
                  <c:v>-20</c:v>
                </c:pt>
                <c:pt idx="4">
                  <c:v>-30</c:v>
                </c:pt>
                <c:pt idx="5">
                  <c:v>-41</c:v>
                </c:pt>
                <c:pt idx="6">
                  <c:v>-50</c:v>
                </c:pt>
                <c:pt idx="7">
                  <c:v>-62</c:v>
                </c:pt>
                <c:pt idx="8">
                  <c:v>-62</c:v>
                </c:pt>
                <c:pt idx="9">
                  <c:v>-60</c:v>
                </c:pt>
                <c:pt idx="10">
                  <c:v>-61</c:v>
                </c:pt>
                <c:pt idx="11">
                  <c:v>-54</c:v>
                </c:pt>
                <c:pt idx="12">
                  <c:v>-55</c:v>
                </c:pt>
                <c:pt idx="13">
                  <c:v>-58</c:v>
                </c:pt>
                <c:pt idx="14">
                  <c:v>-56</c:v>
                </c:pt>
                <c:pt idx="15">
                  <c:v>-56</c:v>
                </c:pt>
                <c:pt idx="16">
                  <c:v>-61</c:v>
                </c:pt>
                <c:pt idx="17">
                  <c:v>-60</c:v>
                </c:pt>
                <c:pt idx="18">
                  <c:v>-64</c:v>
                </c:pt>
                <c:pt idx="19">
                  <c:v>-56</c:v>
                </c:pt>
                <c:pt idx="20">
                  <c:v>-53</c:v>
                </c:pt>
                <c:pt idx="21">
                  <c:v>-47</c:v>
                </c:pt>
                <c:pt idx="22">
                  <c:v>-40</c:v>
                </c:pt>
                <c:pt idx="23">
                  <c:v>-30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96-4187-8CCE-51353F7D2CB5}"/>
            </c:ext>
          </c:extLst>
        </c:ser>
        <c:ser>
          <c:idx val="4"/>
          <c:order val="4"/>
          <c:tx>
            <c:strRef>
              <c:f>'NEW GRAPH R60ADM'!$F$1</c:f>
              <c:strCache>
                <c:ptCount val="1"/>
                <c:pt idx="0">
                  <c:v>Constraint R60M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20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'NEW GRAPH R60ADM'!$A$2:$A$25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'NEW GRAPH R60ADM'!$F$2:$F$25</c:f>
              <c:numCache>
                <c:formatCode>General</c:formatCode>
                <c:ptCount val="24"/>
                <c:pt idx="0">
                  <c:v>40</c:v>
                </c:pt>
                <c:pt idx="1">
                  <c:v>32</c:v>
                </c:pt>
                <c:pt idx="2">
                  <c:v>32</c:v>
                </c:pt>
                <c:pt idx="3">
                  <c:v>32</c:v>
                </c:pt>
                <c:pt idx="4">
                  <c:v>40</c:v>
                </c:pt>
                <c:pt idx="5">
                  <c:v>67</c:v>
                </c:pt>
                <c:pt idx="6">
                  <c:v>103</c:v>
                </c:pt>
                <c:pt idx="7">
                  <c:v>109</c:v>
                </c:pt>
                <c:pt idx="8">
                  <c:v>120</c:v>
                </c:pt>
                <c:pt idx="9">
                  <c:v>111</c:v>
                </c:pt>
                <c:pt idx="10">
                  <c:v>112</c:v>
                </c:pt>
                <c:pt idx="11">
                  <c:v>111</c:v>
                </c:pt>
                <c:pt idx="12">
                  <c:v>110</c:v>
                </c:pt>
                <c:pt idx="13">
                  <c:v>105</c:v>
                </c:pt>
                <c:pt idx="14">
                  <c:v>108</c:v>
                </c:pt>
                <c:pt idx="15">
                  <c:v>107</c:v>
                </c:pt>
                <c:pt idx="16">
                  <c:v>107</c:v>
                </c:pt>
                <c:pt idx="17">
                  <c:v>111</c:v>
                </c:pt>
                <c:pt idx="18">
                  <c:v>109</c:v>
                </c:pt>
                <c:pt idx="19">
                  <c:v>108</c:v>
                </c:pt>
                <c:pt idx="20">
                  <c:v>99</c:v>
                </c:pt>
                <c:pt idx="21">
                  <c:v>80</c:v>
                </c:pt>
                <c:pt idx="22">
                  <c:v>62</c:v>
                </c:pt>
                <c:pt idx="23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96-4187-8CCE-51353F7D2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426688"/>
        <c:axId val="207428224"/>
      </c:lineChart>
      <c:lineChart>
        <c:grouping val="standard"/>
        <c:varyColors val="0"/>
        <c:ser>
          <c:idx val="5"/>
          <c:order val="5"/>
          <c:tx>
            <c:strRef>
              <c:f>'NEW GRAPH R60ADM'!$G$1</c:f>
              <c:strCache>
                <c:ptCount val="1"/>
                <c:pt idx="0">
                  <c:v>Maxi Total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spPr>
              <a:solidFill>
                <a:sysClr val="window" lastClr="FFFFFF"/>
              </a:solidFill>
              <a:ln>
                <a:solidFill>
                  <a:srgbClr val="00B050"/>
                </a:solidFill>
              </a:ln>
            </c:spPr>
            <c:txPr>
              <a:bodyPr/>
              <a:lstStyle/>
              <a:p>
                <a:pPr>
                  <a:defRPr sz="1000"/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'NEW GRAPH R60ADM'!$A$2:$A$25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'NEW GRAPH R60ADM'!$G$2:$G$25</c:f>
              <c:numCache>
                <c:formatCode>0</c:formatCode>
                <c:ptCount val="24"/>
                <c:pt idx="0">
                  <c:v>10</c:v>
                </c:pt>
                <c:pt idx="1">
                  <c:v>7</c:v>
                </c:pt>
                <c:pt idx="2">
                  <c:v>20</c:v>
                </c:pt>
                <c:pt idx="3">
                  <c:v>20</c:v>
                </c:pt>
                <c:pt idx="4">
                  <c:v>26</c:v>
                </c:pt>
                <c:pt idx="5">
                  <c:v>44</c:v>
                </c:pt>
                <c:pt idx="6">
                  <c:v>78</c:v>
                </c:pt>
                <c:pt idx="7">
                  <c:v>83</c:v>
                </c:pt>
                <c:pt idx="8">
                  <c:v>117</c:v>
                </c:pt>
                <c:pt idx="9">
                  <c:v>104</c:v>
                </c:pt>
                <c:pt idx="10">
                  <c:v>103</c:v>
                </c:pt>
                <c:pt idx="11">
                  <c:v>94</c:v>
                </c:pt>
                <c:pt idx="12">
                  <c:v>88</c:v>
                </c:pt>
                <c:pt idx="13">
                  <c:v>84</c:v>
                </c:pt>
                <c:pt idx="14">
                  <c:v>78</c:v>
                </c:pt>
                <c:pt idx="15">
                  <c:v>66</c:v>
                </c:pt>
                <c:pt idx="16">
                  <c:v>73</c:v>
                </c:pt>
                <c:pt idx="17">
                  <c:v>64</c:v>
                </c:pt>
                <c:pt idx="18">
                  <c:v>92</c:v>
                </c:pt>
                <c:pt idx="19">
                  <c:v>97</c:v>
                </c:pt>
                <c:pt idx="20">
                  <c:v>70</c:v>
                </c:pt>
                <c:pt idx="21">
                  <c:v>54</c:v>
                </c:pt>
                <c:pt idx="22">
                  <c:v>41</c:v>
                </c:pt>
                <c:pt idx="23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96-4187-8CCE-51353F7D2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9286592"/>
        <c:axId val="680119920"/>
      </c:lineChart>
      <c:catAx>
        <c:axId val="207426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high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207428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7428224"/>
        <c:scaling>
          <c:orientation val="minMax"/>
          <c:max val="140"/>
          <c:min val="-81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207426688"/>
        <c:crosses val="autoZero"/>
        <c:crossBetween val="between"/>
        <c:majorUnit val="10"/>
      </c:valAx>
      <c:valAx>
        <c:axId val="680119920"/>
        <c:scaling>
          <c:orientation val="minMax"/>
          <c:max val="140"/>
          <c:min val="-81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+mn-lt"/>
              </a:defRPr>
            </a:pPr>
            <a:endParaRPr lang="fr-FR"/>
          </a:p>
        </c:txPr>
        <c:crossAx val="759286592"/>
        <c:crosses val="max"/>
        <c:crossBetween val="between"/>
        <c:majorUnit val="10"/>
      </c:valAx>
      <c:catAx>
        <c:axId val="75928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011992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1946955997588899E-2"/>
          <c:y val="0.93568464730290501"/>
          <c:w val="0.92344786015672098"/>
          <c:h val="4.97925311203320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75" l="0.25" r="0.25" t="0.75" header="0.3" footer="0.3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 b="0" i="0" u="none" strike="noStrike" kern="1200" baseline="0">
                <a:solidFill>
                  <a:srgbClr val="0070C0"/>
                </a:solidFill>
                <a:latin typeface="+mn-lt"/>
                <a:ea typeface="Arial"/>
                <a:cs typeface="Arial"/>
              </a:defRPr>
            </a:pPr>
            <a:r>
              <a:rPr lang="fr-FR" sz="1400" b="1" i="0" u="none" strike="noStrike" baseline="0">
                <a:solidFill>
                  <a:srgbClr val="0070C0"/>
                </a:solidFill>
                <a:latin typeface="+mn-lt"/>
                <a:cs typeface="Arial"/>
              </a:rPr>
              <a:t>CDGW22 R10 Arrival: </a:t>
            </a:r>
            <a:r>
              <a:rPr lang="fr-FR" sz="1400" b="0" i="0" u="none" strike="noStrike" baseline="0">
                <a:effectLst/>
              </a:rPr>
              <a:t>Slot Allocation List (SAL) </a:t>
            </a:r>
            <a:r>
              <a:rPr lang="fr-FR" sz="1400" b="0" i="0" u="none" strike="noStrike" baseline="0">
                <a:solidFill>
                  <a:srgbClr val="0070C0"/>
                </a:solidFill>
                <a:latin typeface="+mn-lt"/>
                <a:cs typeface="Arial"/>
              </a:rPr>
              <a:t>- </a:t>
            </a:r>
            <a:r>
              <a:rPr lang="fr-FR" sz="1200" b="0" i="0" baseline="0">
                <a:solidFill>
                  <a:srgbClr val="0070C0"/>
                </a:solidFill>
                <a:effectLst/>
              </a:rPr>
              <a:t>Seasonal Maximum</a:t>
            </a:r>
            <a:endParaRPr lang="fr-FR" sz="1400" b="0" i="0" u="none" strike="noStrike" baseline="0">
              <a:solidFill>
                <a:srgbClr val="0070C0"/>
              </a:solidFill>
              <a:latin typeface="+mn-lt"/>
              <a:cs typeface="Arial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 b="0" i="0" u="none" strike="noStrike" kern="1200" baseline="0">
                <a:solidFill>
                  <a:srgbClr val="0070C0"/>
                </a:solidFill>
                <a:latin typeface="+mn-lt"/>
                <a:ea typeface="Arial"/>
                <a:cs typeface="Arial"/>
              </a:defRPr>
            </a:pPr>
            <a:r>
              <a:rPr lang="fr-FR" sz="900" b="0" i="0" u="none" strike="noStrike" baseline="0">
                <a:solidFill>
                  <a:srgbClr val="0070C0"/>
                </a:solidFill>
                <a:latin typeface="+mn-lt"/>
                <a:cs typeface="Arial"/>
              </a:rPr>
              <a:t>09Jun22 - UTC Time (GMT+1:00, France)</a:t>
            </a:r>
            <a:endParaRPr lang="fr-FR" i="0">
              <a:solidFill>
                <a:srgbClr val="0070C0"/>
              </a:solidFill>
              <a:latin typeface="+mn-lt"/>
            </a:endParaRPr>
          </a:p>
        </c:rich>
      </c:tx>
      <c:layout>
        <c:manualLayout>
          <c:xMode val="edge"/>
          <c:yMode val="edge"/>
          <c:x val="0.25432343879651098"/>
          <c:y val="2.80701754385964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709053916581897E-2"/>
          <c:y val="0.16315817427044699"/>
          <c:w val="0.91759918616480196"/>
          <c:h val="0.70350997723063502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CDGR10A!$J$2</c:f>
              <c:strCache>
                <c:ptCount val="1"/>
                <c:pt idx="0">
                  <c:v>Maxi W22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CDGR10A!$A$3:$A$146</c:f>
              <c:numCache>
                <c:formatCode>h:mm;@</c:formatCode>
                <c:ptCount val="144"/>
                <c:pt idx="0">
                  <c:v>0</c:v>
                </c:pt>
                <c:pt idx="1">
                  <c:v>6.9444444444444441E-3</c:v>
                </c:pt>
                <c:pt idx="2">
                  <c:v>1.3888888888888888E-2</c:v>
                </c:pt>
                <c:pt idx="3">
                  <c:v>2.0833333333333332E-2</c:v>
                </c:pt>
                <c:pt idx="4">
                  <c:v>2.7777777777777776E-2</c:v>
                </c:pt>
                <c:pt idx="5">
                  <c:v>3.4722222222222224E-2</c:v>
                </c:pt>
                <c:pt idx="6">
                  <c:v>4.1666666666666664E-2</c:v>
                </c:pt>
                <c:pt idx="7">
                  <c:v>4.8611111111111112E-2</c:v>
                </c:pt>
                <c:pt idx="8">
                  <c:v>5.5555555555555552E-2</c:v>
                </c:pt>
                <c:pt idx="9">
                  <c:v>6.25E-2</c:v>
                </c:pt>
                <c:pt idx="10">
                  <c:v>6.9444444444444434E-2</c:v>
                </c:pt>
                <c:pt idx="11">
                  <c:v>7.6388888888888895E-2</c:v>
                </c:pt>
                <c:pt idx="12">
                  <c:v>8.3333333333333329E-2</c:v>
                </c:pt>
                <c:pt idx="13">
                  <c:v>9.0277777777777776E-2</c:v>
                </c:pt>
                <c:pt idx="14">
                  <c:v>9.7222222222222224E-2</c:v>
                </c:pt>
                <c:pt idx="15">
                  <c:v>0.10416666666666667</c:v>
                </c:pt>
                <c:pt idx="16">
                  <c:v>0.1111111111111111</c:v>
                </c:pt>
                <c:pt idx="17">
                  <c:v>0.11805555555555557</c:v>
                </c:pt>
                <c:pt idx="18">
                  <c:v>0.125</c:v>
                </c:pt>
                <c:pt idx="19">
                  <c:v>0.13194444444444445</c:v>
                </c:pt>
                <c:pt idx="20">
                  <c:v>0.1388888888888889</c:v>
                </c:pt>
                <c:pt idx="21">
                  <c:v>0.14583333333333334</c:v>
                </c:pt>
                <c:pt idx="22">
                  <c:v>0.15277777777777776</c:v>
                </c:pt>
                <c:pt idx="23">
                  <c:v>0.15972222222222224</c:v>
                </c:pt>
                <c:pt idx="24">
                  <c:v>0.16666666666666666</c:v>
                </c:pt>
                <c:pt idx="25">
                  <c:v>0.17361111111111113</c:v>
                </c:pt>
                <c:pt idx="26">
                  <c:v>0.18055555555555555</c:v>
                </c:pt>
                <c:pt idx="27">
                  <c:v>0.1875</c:v>
                </c:pt>
                <c:pt idx="28">
                  <c:v>0.19444444444444445</c:v>
                </c:pt>
                <c:pt idx="29">
                  <c:v>0.20138888888888887</c:v>
                </c:pt>
                <c:pt idx="30">
                  <c:v>0.20833333333333334</c:v>
                </c:pt>
                <c:pt idx="31">
                  <c:v>0.21527777777777779</c:v>
                </c:pt>
                <c:pt idx="32">
                  <c:v>0.22222222222222221</c:v>
                </c:pt>
                <c:pt idx="33">
                  <c:v>0.22916666666666666</c:v>
                </c:pt>
                <c:pt idx="34">
                  <c:v>0.23611111111111113</c:v>
                </c:pt>
                <c:pt idx="35">
                  <c:v>0.24305555555555555</c:v>
                </c:pt>
                <c:pt idx="36">
                  <c:v>0.25</c:v>
                </c:pt>
                <c:pt idx="37">
                  <c:v>0.25694444444444448</c:v>
                </c:pt>
                <c:pt idx="38">
                  <c:v>0.2638888888888889</c:v>
                </c:pt>
                <c:pt idx="39">
                  <c:v>0.27083333333333331</c:v>
                </c:pt>
                <c:pt idx="40">
                  <c:v>0.27777777777777779</c:v>
                </c:pt>
                <c:pt idx="41">
                  <c:v>0.28472222222222221</c:v>
                </c:pt>
                <c:pt idx="42">
                  <c:v>0.29166666666666669</c:v>
                </c:pt>
                <c:pt idx="43">
                  <c:v>0.2986111111111111</c:v>
                </c:pt>
                <c:pt idx="44">
                  <c:v>0.30555555555555552</c:v>
                </c:pt>
                <c:pt idx="45">
                  <c:v>0.3125</c:v>
                </c:pt>
                <c:pt idx="46">
                  <c:v>0.31944444444444448</c:v>
                </c:pt>
                <c:pt idx="47">
                  <c:v>0.3263888888888889</c:v>
                </c:pt>
                <c:pt idx="48">
                  <c:v>0.33333333333333331</c:v>
                </c:pt>
                <c:pt idx="49">
                  <c:v>0.34027777777777773</c:v>
                </c:pt>
                <c:pt idx="50">
                  <c:v>0.34722222222222227</c:v>
                </c:pt>
                <c:pt idx="51">
                  <c:v>0.35416666666666669</c:v>
                </c:pt>
                <c:pt idx="52">
                  <c:v>0.3611111111111111</c:v>
                </c:pt>
                <c:pt idx="53">
                  <c:v>0.36805555555555558</c:v>
                </c:pt>
                <c:pt idx="54">
                  <c:v>0.375</c:v>
                </c:pt>
                <c:pt idx="55">
                  <c:v>0.38194444444444442</c:v>
                </c:pt>
                <c:pt idx="56">
                  <c:v>0.3888888888888889</c:v>
                </c:pt>
                <c:pt idx="57">
                  <c:v>0.39583333333333331</c:v>
                </c:pt>
                <c:pt idx="58">
                  <c:v>0.40277777777777773</c:v>
                </c:pt>
                <c:pt idx="59">
                  <c:v>0.40972222222222227</c:v>
                </c:pt>
                <c:pt idx="60">
                  <c:v>0.41666666666666669</c:v>
                </c:pt>
                <c:pt idx="61">
                  <c:v>0.4236111111111111</c:v>
                </c:pt>
                <c:pt idx="62">
                  <c:v>0.43055555555555558</c:v>
                </c:pt>
                <c:pt idx="63">
                  <c:v>0.4375</c:v>
                </c:pt>
                <c:pt idx="64">
                  <c:v>0.44444444444444442</c:v>
                </c:pt>
                <c:pt idx="65">
                  <c:v>0.4513888888888889</c:v>
                </c:pt>
                <c:pt idx="66">
                  <c:v>0.45833333333333331</c:v>
                </c:pt>
                <c:pt idx="67">
                  <c:v>0.46527777777777773</c:v>
                </c:pt>
                <c:pt idx="68">
                  <c:v>0.47222222222222227</c:v>
                </c:pt>
                <c:pt idx="69">
                  <c:v>0.47916666666666669</c:v>
                </c:pt>
                <c:pt idx="70">
                  <c:v>0.4861111111111111</c:v>
                </c:pt>
                <c:pt idx="71">
                  <c:v>0.49305555555555558</c:v>
                </c:pt>
                <c:pt idx="72">
                  <c:v>0.5</c:v>
                </c:pt>
                <c:pt idx="73">
                  <c:v>0.50694444444444442</c:v>
                </c:pt>
                <c:pt idx="74">
                  <c:v>0.51388888888888895</c:v>
                </c:pt>
                <c:pt idx="75">
                  <c:v>0.52083333333333337</c:v>
                </c:pt>
                <c:pt idx="76">
                  <c:v>0.52777777777777779</c:v>
                </c:pt>
                <c:pt idx="77">
                  <c:v>0.53472222222222221</c:v>
                </c:pt>
                <c:pt idx="78">
                  <c:v>0.54166666666666663</c:v>
                </c:pt>
                <c:pt idx="79">
                  <c:v>0.54861111111111105</c:v>
                </c:pt>
                <c:pt idx="80">
                  <c:v>0.55555555555555558</c:v>
                </c:pt>
                <c:pt idx="81">
                  <c:v>0.5625</c:v>
                </c:pt>
                <c:pt idx="82">
                  <c:v>0.56944444444444442</c:v>
                </c:pt>
                <c:pt idx="83">
                  <c:v>0.57638888888888895</c:v>
                </c:pt>
                <c:pt idx="84">
                  <c:v>0.58333333333333337</c:v>
                </c:pt>
                <c:pt idx="85">
                  <c:v>0.59027777777777779</c:v>
                </c:pt>
                <c:pt idx="86">
                  <c:v>0.59722222222222221</c:v>
                </c:pt>
                <c:pt idx="87">
                  <c:v>0.60416666666666663</c:v>
                </c:pt>
                <c:pt idx="88">
                  <c:v>0.61111111111111105</c:v>
                </c:pt>
                <c:pt idx="89">
                  <c:v>0.61805555555555558</c:v>
                </c:pt>
                <c:pt idx="90">
                  <c:v>0.625</c:v>
                </c:pt>
                <c:pt idx="91">
                  <c:v>0.63194444444444442</c:v>
                </c:pt>
                <c:pt idx="92">
                  <c:v>0.63888888888888895</c:v>
                </c:pt>
                <c:pt idx="93">
                  <c:v>0.64583333333333337</c:v>
                </c:pt>
                <c:pt idx="94">
                  <c:v>0.65277777777777779</c:v>
                </c:pt>
                <c:pt idx="95">
                  <c:v>0.65972222222222221</c:v>
                </c:pt>
                <c:pt idx="96">
                  <c:v>0.66666666666666663</c:v>
                </c:pt>
                <c:pt idx="97">
                  <c:v>0.67361111111111116</c:v>
                </c:pt>
                <c:pt idx="98">
                  <c:v>0.68055555555555547</c:v>
                </c:pt>
                <c:pt idx="99">
                  <c:v>0.6875</c:v>
                </c:pt>
                <c:pt idx="100">
                  <c:v>0.69444444444444453</c:v>
                </c:pt>
                <c:pt idx="101">
                  <c:v>0.70138888888888884</c:v>
                </c:pt>
                <c:pt idx="102">
                  <c:v>0.70833333333333337</c:v>
                </c:pt>
                <c:pt idx="103">
                  <c:v>0.71527777777777779</c:v>
                </c:pt>
                <c:pt idx="104">
                  <c:v>0.72222222222222221</c:v>
                </c:pt>
                <c:pt idx="105">
                  <c:v>0.72916666666666663</c:v>
                </c:pt>
                <c:pt idx="106">
                  <c:v>0.73611111111111116</c:v>
                </c:pt>
                <c:pt idx="107">
                  <c:v>0.74305555555555547</c:v>
                </c:pt>
                <c:pt idx="108">
                  <c:v>0.75</c:v>
                </c:pt>
                <c:pt idx="109">
                  <c:v>0.75694444444444453</c:v>
                </c:pt>
                <c:pt idx="110">
                  <c:v>0.76388888888888884</c:v>
                </c:pt>
                <c:pt idx="111">
                  <c:v>0.77083333333333337</c:v>
                </c:pt>
                <c:pt idx="112">
                  <c:v>0.77777777777777779</c:v>
                </c:pt>
                <c:pt idx="113">
                  <c:v>0.78472222222222221</c:v>
                </c:pt>
                <c:pt idx="114">
                  <c:v>0.79166666666666663</c:v>
                </c:pt>
                <c:pt idx="115">
                  <c:v>0.79861111111111116</c:v>
                </c:pt>
                <c:pt idx="116">
                  <c:v>0.80555555555555547</c:v>
                </c:pt>
                <c:pt idx="117">
                  <c:v>0.8125</c:v>
                </c:pt>
                <c:pt idx="118">
                  <c:v>0.81944444444444453</c:v>
                </c:pt>
                <c:pt idx="119">
                  <c:v>0.82638888888888884</c:v>
                </c:pt>
                <c:pt idx="120">
                  <c:v>0.83333333333333337</c:v>
                </c:pt>
                <c:pt idx="121">
                  <c:v>0.84027777777777779</c:v>
                </c:pt>
                <c:pt idx="122">
                  <c:v>0.84722222222222221</c:v>
                </c:pt>
                <c:pt idx="123">
                  <c:v>0.85416666666666663</c:v>
                </c:pt>
                <c:pt idx="124">
                  <c:v>0.86111111111111116</c:v>
                </c:pt>
                <c:pt idx="125">
                  <c:v>0.86805555555555547</c:v>
                </c:pt>
                <c:pt idx="126">
                  <c:v>0.875</c:v>
                </c:pt>
                <c:pt idx="127">
                  <c:v>0.88194444444444453</c:v>
                </c:pt>
                <c:pt idx="128">
                  <c:v>0.88888888888888884</c:v>
                </c:pt>
                <c:pt idx="129">
                  <c:v>0.89583333333333337</c:v>
                </c:pt>
                <c:pt idx="130">
                  <c:v>0.90277777777777779</c:v>
                </c:pt>
                <c:pt idx="131">
                  <c:v>0.90972222222222221</c:v>
                </c:pt>
                <c:pt idx="132">
                  <c:v>0.91666666666666663</c:v>
                </c:pt>
                <c:pt idx="133">
                  <c:v>0.92361111111111116</c:v>
                </c:pt>
                <c:pt idx="134">
                  <c:v>0.93055555555555547</c:v>
                </c:pt>
                <c:pt idx="135">
                  <c:v>0.9375</c:v>
                </c:pt>
                <c:pt idx="136">
                  <c:v>0.94444444444444453</c:v>
                </c:pt>
                <c:pt idx="137">
                  <c:v>0.95138888888888884</c:v>
                </c:pt>
                <c:pt idx="138">
                  <c:v>0.95833333333333337</c:v>
                </c:pt>
                <c:pt idx="139">
                  <c:v>0.96527777777777779</c:v>
                </c:pt>
                <c:pt idx="140">
                  <c:v>0.97222222222222221</c:v>
                </c:pt>
                <c:pt idx="141">
                  <c:v>0.97916666666666663</c:v>
                </c:pt>
                <c:pt idx="142">
                  <c:v>0.98611111111111116</c:v>
                </c:pt>
                <c:pt idx="143">
                  <c:v>0.99305555555555547</c:v>
                </c:pt>
              </c:numCache>
            </c:numRef>
          </c:cat>
          <c:val>
            <c:numRef>
              <c:f>CDGR10A!$J$3:$J$146</c:f>
              <c:numCache>
                <c:formatCode>General</c:formatCode>
                <c:ptCount val="14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5</c:v>
                </c:pt>
                <c:pt idx="28">
                  <c:v>8</c:v>
                </c:pt>
                <c:pt idx="29">
                  <c:v>8</c:v>
                </c:pt>
                <c:pt idx="30">
                  <c:v>7</c:v>
                </c:pt>
                <c:pt idx="31">
                  <c:v>10</c:v>
                </c:pt>
                <c:pt idx="32">
                  <c:v>7</c:v>
                </c:pt>
                <c:pt idx="33">
                  <c:v>9</c:v>
                </c:pt>
                <c:pt idx="34">
                  <c:v>4</c:v>
                </c:pt>
                <c:pt idx="35">
                  <c:v>5</c:v>
                </c:pt>
                <c:pt idx="36">
                  <c:v>5</c:v>
                </c:pt>
                <c:pt idx="37">
                  <c:v>3</c:v>
                </c:pt>
                <c:pt idx="38">
                  <c:v>4</c:v>
                </c:pt>
                <c:pt idx="39">
                  <c:v>6</c:v>
                </c:pt>
                <c:pt idx="40">
                  <c:v>12</c:v>
                </c:pt>
                <c:pt idx="41">
                  <c:v>12</c:v>
                </c:pt>
                <c:pt idx="42">
                  <c:v>12</c:v>
                </c:pt>
                <c:pt idx="43">
                  <c:v>13</c:v>
                </c:pt>
                <c:pt idx="44">
                  <c:v>11</c:v>
                </c:pt>
                <c:pt idx="45">
                  <c:v>12</c:v>
                </c:pt>
                <c:pt idx="46">
                  <c:v>12</c:v>
                </c:pt>
                <c:pt idx="47">
                  <c:v>4</c:v>
                </c:pt>
                <c:pt idx="48">
                  <c:v>12</c:v>
                </c:pt>
                <c:pt idx="49">
                  <c:v>12</c:v>
                </c:pt>
                <c:pt idx="50">
                  <c:v>8</c:v>
                </c:pt>
                <c:pt idx="51">
                  <c:v>8</c:v>
                </c:pt>
                <c:pt idx="52">
                  <c:v>7</c:v>
                </c:pt>
                <c:pt idx="53">
                  <c:v>8</c:v>
                </c:pt>
                <c:pt idx="54">
                  <c:v>7</c:v>
                </c:pt>
                <c:pt idx="55">
                  <c:v>7</c:v>
                </c:pt>
                <c:pt idx="56">
                  <c:v>6</c:v>
                </c:pt>
                <c:pt idx="57">
                  <c:v>12</c:v>
                </c:pt>
                <c:pt idx="58">
                  <c:v>4</c:v>
                </c:pt>
                <c:pt idx="59">
                  <c:v>9</c:v>
                </c:pt>
                <c:pt idx="60">
                  <c:v>9</c:v>
                </c:pt>
                <c:pt idx="61">
                  <c:v>10</c:v>
                </c:pt>
                <c:pt idx="62">
                  <c:v>7</c:v>
                </c:pt>
                <c:pt idx="63">
                  <c:v>9</c:v>
                </c:pt>
                <c:pt idx="64">
                  <c:v>12</c:v>
                </c:pt>
                <c:pt idx="65">
                  <c:v>12</c:v>
                </c:pt>
                <c:pt idx="66">
                  <c:v>12</c:v>
                </c:pt>
                <c:pt idx="67">
                  <c:v>10</c:v>
                </c:pt>
                <c:pt idx="68">
                  <c:v>8</c:v>
                </c:pt>
                <c:pt idx="69">
                  <c:v>6</c:v>
                </c:pt>
                <c:pt idx="70">
                  <c:v>5</c:v>
                </c:pt>
                <c:pt idx="71">
                  <c:v>6</c:v>
                </c:pt>
                <c:pt idx="72">
                  <c:v>7</c:v>
                </c:pt>
                <c:pt idx="73">
                  <c:v>7</c:v>
                </c:pt>
                <c:pt idx="74">
                  <c:v>10</c:v>
                </c:pt>
                <c:pt idx="75">
                  <c:v>7</c:v>
                </c:pt>
                <c:pt idx="76">
                  <c:v>9</c:v>
                </c:pt>
                <c:pt idx="77">
                  <c:v>6</c:v>
                </c:pt>
                <c:pt idx="78">
                  <c:v>6</c:v>
                </c:pt>
                <c:pt idx="79">
                  <c:v>12</c:v>
                </c:pt>
                <c:pt idx="80">
                  <c:v>9</c:v>
                </c:pt>
                <c:pt idx="81">
                  <c:v>6</c:v>
                </c:pt>
                <c:pt idx="82">
                  <c:v>6</c:v>
                </c:pt>
                <c:pt idx="83">
                  <c:v>4</c:v>
                </c:pt>
                <c:pt idx="84">
                  <c:v>5</c:v>
                </c:pt>
                <c:pt idx="85">
                  <c:v>4</c:v>
                </c:pt>
                <c:pt idx="86">
                  <c:v>4</c:v>
                </c:pt>
                <c:pt idx="87">
                  <c:v>8</c:v>
                </c:pt>
                <c:pt idx="88">
                  <c:v>4</c:v>
                </c:pt>
                <c:pt idx="89">
                  <c:v>12</c:v>
                </c:pt>
                <c:pt idx="90">
                  <c:v>10</c:v>
                </c:pt>
                <c:pt idx="91">
                  <c:v>4</c:v>
                </c:pt>
                <c:pt idx="92">
                  <c:v>5</c:v>
                </c:pt>
                <c:pt idx="93">
                  <c:v>9</c:v>
                </c:pt>
                <c:pt idx="94">
                  <c:v>7</c:v>
                </c:pt>
                <c:pt idx="95">
                  <c:v>8</c:v>
                </c:pt>
                <c:pt idx="96">
                  <c:v>13</c:v>
                </c:pt>
                <c:pt idx="97">
                  <c:v>9</c:v>
                </c:pt>
                <c:pt idx="98">
                  <c:v>8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6</c:v>
                </c:pt>
                <c:pt idx="103">
                  <c:v>7</c:v>
                </c:pt>
                <c:pt idx="104">
                  <c:v>3</c:v>
                </c:pt>
                <c:pt idx="105">
                  <c:v>6</c:v>
                </c:pt>
                <c:pt idx="106">
                  <c:v>8</c:v>
                </c:pt>
                <c:pt idx="107">
                  <c:v>6</c:v>
                </c:pt>
                <c:pt idx="108">
                  <c:v>8</c:v>
                </c:pt>
                <c:pt idx="109">
                  <c:v>6</c:v>
                </c:pt>
                <c:pt idx="110">
                  <c:v>6</c:v>
                </c:pt>
                <c:pt idx="111">
                  <c:v>13</c:v>
                </c:pt>
                <c:pt idx="112">
                  <c:v>13</c:v>
                </c:pt>
                <c:pt idx="113">
                  <c:v>13</c:v>
                </c:pt>
                <c:pt idx="114">
                  <c:v>13</c:v>
                </c:pt>
                <c:pt idx="115">
                  <c:v>5</c:v>
                </c:pt>
                <c:pt idx="116">
                  <c:v>4</c:v>
                </c:pt>
                <c:pt idx="117">
                  <c:v>7</c:v>
                </c:pt>
                <c:pt idx="118">
                  <c:v>9</c:v>
                </c:pt>
                <c:pt idx="119">
                  <c:v>8</c:v>
                </c:pt>
                <c:pt idx="120">
                  <c:v>4</c:v>
                </c:pt>
                <c:pt idx="121">
                  <c:v>4</c:v>
                </c:pt>
                <c:pt idx="122">
                  <c:v>5</c:v>
                </c:pt>
                <c:pt idx="123">
                  <c:v>3</c:v>
                </c:pt>
                <c:pt idx="124">
                  <c:v>3</c:v>
                </c:pt>
                <c:pt idx="125">
                  <c:v>2</c:v>
                </c:pt>
                <c:pt idx="126">
                  <c:v>10</c:v>
                </c:pt>
                <c:pt idx="127">
                  <c:v>6</c:v>
                </c:pt>
                <c:pt idx="128">
                  <c:v>12</c:v>
                </c:pt>
                <c:pt idx="129">
                  <c:v>9</c:v>
                </c:pt>
                <c:pt idx="130">
                  <c:v>6</c:v>
                </c:pt>
                <c:pt idx="131">
                  <c:v>5</c:v>
                </c:pt>
                <c:pt idx="132">
                  <c:v>4</c:v>
                </c:pt>
                <c:pt idx="133">
                  <c:v>3</c:v>
                </c:pt>
                <c:pt idx="134">
                  <c:v>1</c:v>
                </c:pt>
                <c:pt idx="135">
                  <c:v>4</c:v>
                </c:pt>
                <c:pt idx="136">
                  <c:v>7</c:v>
                </c:pt>
                <c:pt idx="137">
                  <c:v>7</c:v>
                </c:pt>
                <c:pt idx="138">
                  <c:v>5</c:v>
                </c:pt>
                <c:pt idx="139">
                  <c:v>5</c:v>
                </c:pt>
                <c:pt idx="140">
                  <c:v>5</c:v>
                </c:pt>
                <c:pt idx="141">
                  <c:v>5</c:v>
                </c:pt>
                <c:pt idx="142">
                  <c:v>7</c:v>
                </c:pt>
                <c:pt idx="14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C7-4CB4-8A66-0B599733F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4772944"/>
        <c:axId val="754771960"/>
      </c:barChart>
      <c:lineChart>
        <c:grouping val="standard"/>
        <c:varyColors val="0"/>
        <c:ser>
          <c:idx val="1"/>
          <c:order val="0"/>
          <c:tx>
            <c:strRef>
              <c:f>CDGR10A!$I$2</c:f>
              <c:strCache>
                <c:ptCount val="1"/>
                <c:pt idx="0">
                  <c:v>Constraint W22</c:v>
                </c:pt>
              </c:strCache>
            </c:strRef>
          </c:tx>
          <c:spPr>
            <a:ln w="3492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CDGR10A!$A$3:$A$146</c:f>
              <c:numCache>
                <c:formatCode>h:mm;@</c:formatCode>
                <c:ptCount val="144"/>
                <c:pt idx="0">
                  <c:v>0</c:v>
                </c:pt>
                <c:pt idx="1">
                  <c:v>6.9444444444444441E-3</c:v>
                </c:pt>
                <c:pt idx="2">
                  <c:v>1.3888888888888888E-2</c:v>
                </c:pt>
                <c:pt idx="3">
                  <c:v>2.0833333333333332E-2</c:v>
                </c:pt>
                <c:pt idx="4">
                  <c:v>2.7777777777777776E-2</c:v>
                </c:pt>
                <c:pt idx="5">
                  <c:v>3.4722222222222224E-2</c:v>
                </c:pt>
                <c:pt idx="6">
                  <c:v>4.1666666666666664E-2</c:v>
                </c:pt>
                <c:pt idx="7">
                  <c:v>4.8611111111111112E-2</c:v>
                </c:pt>
                <c:pt idx="8">
                  <c:v>5.5555555555555552E-2</c:v>
                </c:pt>
                <c:pt idx="9">
                  <c:v>6.25E-2</c:v>
                </c:pt>
                <c:pt idx="10">
                  <c:v>6.9444444444444434E-2</c:v>
                </c:pt>
                <c:pt idx="11">
                  <c:v>7.6388888888888895E-2</c:v>
                </c:pt>
                <c:pt idx="12">
                  <c:v>8.3333333333333329E-2</c:v>
                </c:pt>
                <c:pt idx="13">
                  <c:v>9.0277777777777776E-2</c:v>
                </c:pt>
                <c:pt idx="14">
                  <c:v>9.7222222222222224E-2</c:v>
                </c:pt>
                <c:pt idx="15">
                  <c:v>0.10416666666666667</c:v>
                </c:pt>
                <c:pt idx="16">
                  <c:v>0.1111111111111111</c:v>
                </c:pt>
                <c:pt idx="17">
                  <c:v>0.11805555555555557</c:v>
                </c:pt>
                <c:pt idx="18">
                  <c:v>0.125</c:v>
                </c:pt>
                <c:pt idx="19">
                  <c:v>0.13194444444444445</c:v>
                </c:pt>
                <c:pt idx="20">
                  <c:v>0.1388888888888889</c:v>
                </c:pt>
                <c:pt idx="21">
                  <c:v>0.14583333333333334</c:v>
                </c:pt>
                <c:pt idx="22">
                  <c:v>0.15277777777777776</c:v>
                </c:pt>
                <c:pt idx="23">
                  <c:v>0.15972222222222224</c:v>
                </c:pt>
                <c:pt idx="24">
                  <c:v>0.16666666666666666</c:v>
                </c:pt>
                <c:pt idx="25">
                  <c:v>0.17361111111111113</c:v>
                </c:pt>
                <c:pt idx="26">
                  <c:v>0.18055555555555555</c:v>
                </c:pt>
                <c:pt idx="27">
                  <c:v>0.1875</c:v>
                </c:pt>
                <c:pt idx="28">
                  <c:v>0.19444444444444445</c:v>
                </c:pt>
                <c:pt idx="29">
                  <c:v>0.20138888888888887</c:v>
                </c:pt>
                <c:pt idx="30">
                  <c:v>0.20833333333333334</c:v>
                </c:pt>
                <c:pt idx="31">
                  <c:v>0.21527777777777779</c:v>
                </c:pt>
                <c:pt idx="32">
                  <c:v>0.22222222222222221</c:v>
                </c:pt>
                <c:pt idx="33">
                  <c:v>0.22916666666666666</c:v>
                </c:pt>
                <c:pt idx="34">
                  <c:v>0.23611111111111113</c:v>
                </c:pt>
                <c:pt idx="35">
                  <c:v>0.24305555555555555</c:v>
                </c:pt>
                <c:pt idx="36">
                  <c:v>0.25</c:v>
                </c:pt>
                <c:pt idx="37">
                  <c:v>0.25694444444444448</c:v>
                </c:pt>
                <c:pt idx="38">
                  <c:v>0.2638888888888889</c:v>
                </c:pt>
                <c:pt idx="39">
                  <c:v>0.27083333333333331</c:v>
                </c:pt>
                <c:pt idx="40">
                  <c:v>0.27777777777777779</c:v>
                </c:pt>
                <c:pt idx="41">
                  <c:v>0.28472222222222221</c:v>
                </c:pt>
                <c:pt idx="42">
                  <c:v>0.29166666666666669</c:v>
                </c:pt>
                <c:pt idx="43">
                  <c:v>0.2986111111111111</c:v>
                </c:pt>
                <c:pt idx="44">
                  <c:v>0.30555555555555552</c:v>
                </c:pt>
                <c:pt idx="45">
                  <c:v>0.3125</c:v>
                </c:pt>
                <c:pt idx="46">
                  <c:v>0.31944444444444448</c:v>
                </c:pt>
                <c:pt idx="47">
                  <c:v>0.3263888888888889</c:v>
                </c:pt>
                <c:pt idx="48">
                  <c:v>0.33333333333333331</c:v>
                </c:pt>
                <c:pt idx="49">
                  <c:v>0.34027777777777773</c:v>
                </c:pt>
                <c:pt idx="50">
                  <c:v>0.34722222222222227</c:v>
                </c:pt>
                <c:pt idx="51">
                  <c:v>0.35416666666666669</c:v>
                </c:pt>
                <c:pt idx="52">
                  <c:v>0.3611111111111111</c:v>
                </c:pt>
                <c:pt idx="53">
                  <c:v>0.36805555555555558</c:v>
                </c:pt>
                <c:pt idx="54">
                  <c:v>0.375</c:v>
                </c:pt>
                <c:pt idx="55">
                  <c:v>0.38194444444444442</c:v>
                </c:pt>
                <c:pt idx="56">
                  <c:v>0.3888888888888889</c:v>
                </c:pt>
                <c:pt idx="57">
                  <c:v>0.39583333333333331</c:v>
                </c:pt>
                <c:pt idx="58">
                  <c:v>0.40277777777777773</c:v>
                </c:pt>
                <c:pt idx="59">
                  <c:v>0.40972222222222227</c:v>
                </c:pt>
                <c:pt idx="60">
                  <c:v>0.41666666666666669</c:v>
                </c:pt>
                <c:pt idx="61">
                  <c:v>0.4236111111111111</c:v>
                </c:pt>
                <c:pt idx="62">
                  <c:v>0.43055555555555558</c:v>
                </c:pt>
                <c:pt idx="63">
                  <c:v>0.4375</c:v>
                </c:pt>
                <c:pt idx="64">
                  <c:v>0.44444444444444442</c:v>
                </c:pt>
                <c:pt idx="65">
                  <c:v>0.4513888888888889</c:v>
                </c:pt>
                <c:pt idx="66">
                  <c:v>0.45833333333333331</c:v>
                </c:pt>
                <c:pt idx="67">
                  <c:v>0.46527777777777773</c:v>
                </c:pt>
                <c:pt idx="68">
                  <c:v>0.47222222222222227</c:v>
                </c:pt>
                <c:pt idx="69">
                  <c:v>0.47916666666666669</c:v>
                </c:pt>
                <c:pt idx="70">
                  <c:v>0.4861111111111111</c:v>
                </c:pt>
                <c:pt idx="71">
                  <c:v>0.49305555555555558</c:v>
                </c:pt>
                <c:pt idx="72">
                  <c:v>0.5</c:v>
                </c:pt>
                <c:pt idx="73">
                  <c:v>0.50694444444444442</c:v>
                </c:pt>
                <c:pt idx="74">
                  <c:v>0.51388888888888895</c:v>
                </c:pt>
                <c:pt idx="75">
                  <c:v>0.52083333333333337</c:v>
                </c:pt>
                <c:pt idx="76">
                  <c:v>0.52777777777777779</c:v>
                </c:pt>
                <c:pt idx="77">
                  <c:v>0.53472222222222221</c:v>
                </c:pt>
                <c:pt idx="78">
                  <c:v>0.54166666666666663</c:v>
                </c:pt>
                <c:pt idx="79">
                  <c:v>0.54861111111111105</c:v>
                </c:pt>
                <c:pt idx="80">
                  <c:v>0.55555555555555558</c:v>
                </c:pt>
                <c:pt idx="81">
                  <c:v>0.5625</c:v>
                </c:pt>
                <c:pt idx="82">
                  <c:v>0.56944444444444442</c:v>
                </c:pt>
                <c:pt idx="83">
                  <c:v>0.57638888888888895</c:v>
                </c:pt>
                <c:pt idx="84">
                  <c:v>0.58333333333333337</c:v>
                </c:pt>
                <c:pt idx="85">
                  <c:v>0.59027777777777779</c:v>
                </c:pt>
                <c:pt idx="86">
                  <c:v>0.59722222222222221</c:v>
                </c:pt>
                <c:pt idx="87">
                  <c:v>0.60416666666666663</c:v>
                </c:pt>
                <c:pt idx="88">
                  <c:v>0.61111111111111105</c:v>
                </c:pt>
                <c:pt idx="89">
                  <c:v>0.61805555555555558</c:v>
                </c:pt>
                <c:pt idx="90">
                  <c:v>0.625</c:v>
                </c:pt>
                <c:pt idx="91">
                  <c:v>0.63194444444444442</c:v>
                </c:pt>
                <c:pt idx="92">
                  <c:v>0.63888888888888895</c:v>
                </c:pt>
                <c:pt idx="93">
                  <c:v>0.64583333333333337</c:v>
                </c:pt>
                <c:pt idx="94">
                  <c:v>0.65277777777777779</c:v>
                </c:pt>
                <c:pt idx="95">
                  <c:v>0.65972222222222221</c:v>
                </c:pt>
                <c:pt idx="96">
                  <c:v>0.66666666666666663</c:v>
                </c:pt>
                <c:pt idx="97">
                  <c:v>0.67361111111111116</c:v>
                </c:pt>
                <c:pt idx="98">
                  <c:v>0.68055555555555547</c:v>
                </c:pt>
                <c:pt idx="99">
                  <c:v>0.6875</c:v>
                </c:pt>
                <c:pt idx="100">
                  <c:v>0.69444444444444453</c:v>
                </c:pt>
                <c:pt idx="101">
                  <c:v>0.70138888888888884</c:v>
                </c:pt>
                <c:pt idx="102">
                  <c:v>0.70833333333333337</c:v>
                </c:pt>
                <c:pt idx="103">
                  <c:v>0.71527777777777779</c:v>
                </c:pt>
                <c:pt idx="104">
                  <c:v>0.72222222222222221</c:v>
                </c:pt>
                <c:pt idx="105">
                  <c:v>0.72916666666666663</c:v>
                </c:pt>
                <c:pt idx="106">
                  <c:v>0.73611111111111116</c:v>
                </c:pt>
                <c:pt idx="107">
                  <c:v>0.74305555555555547</c:v>
                </c:pt>
                <c:pt idx="108">
                  <c:v>0.75</c:v>
                </c:pt>
                <c:pt idx="109">
                  <c:v>0.75694444444444453</c:v>
                </c:pt>
                <c:pt idx="110">
                  <c:v>0.76388888888888884</c:v>
                </c:pt>
                <c:pt idx="111">
                  <c:v>0.77083333333333337</c:v>
                </c:pt>
                <c:pt idx="112">
                  <c:v>0.77777777777777779</c:v>
                </c:pt>
                <c:pt idx="113">
                  <c:v>0.78472222222222221</c:v>
                </c:pt>
                <c:pt idx="114">
                  <c:v>0.79166666666666663</c:v>
                </c:pt>
                <c:pt idx="115">
                  <c:v>0.79861111111111116</c:v>
                </c:pt>
                <c:pt idx="116">
                  <c:v>0.80555555555555547</c:v>
                </c:pt>
                <c:pt idx="117">
                  <c:v>0.8125</c:v>
                </c:pt>
                <c:pt idx="118">
                  <c:v>0.81944444444444453</c:v>
                </c:pt>
                <c:pt idx="119">
                  <c:v>0.82638888888888884</c:v>
                </c:pt>
                <c:pt idx="120">
                  <c:v>0.83333333333333337</c:v>
                </c:pt>
                <c:pt idx="121">
                  <c:v>0.84027777777777779</c:v>
                </c:pt>
                <c:pt idx="122">
                  <c:v>0.84722222222222221</c:v>
                </c:pt>
                <c:pt idx="123">
                  <c:v>0.85416666666666663</c:v>
                </c:pt>
                <c:pt idx="124">
                  <c:v>0.86111111111111116</c:v>
                </c:pt>
                <c:pt idx="125">
                  <c:v>0.86805555555555547</c:v>
                </c:pt>
                <c:pt idx="126">
                  <c:v>0.875</c:v>
                </c:pt>
                <c:pt idx="127">
                  <c:v>0.88194444444444453</c:v>
                </c:pt>
                <c:pt idx="128">
                  <c:v>0.88888888888888884</c:v>
                </c:pt>
                <c:pt idx="129">
                  <c:v>0.89583333333333337</c:v>
                </c:pt>
                <c:pt idx="130">
                  <c:v>0.90277777777777779</c:v>
                </c:pt>
                <c:pt idx="131">
                  <c:v>0.90972222222222221</c:v>
                </c:pt>
                <c:pt idx="132">
                  <c:v>0.91666666666666663</c:v>
                </c:pt>
                <c:pt idx="133">
                  <c:v>0.92361111111111116</c:v>
                </c:pt>
                <c:pt idx="134">
                  <c:v>0.93055555555555547</c:v>
                </c:pt>
                <c:pt idx="135">
                  <c:v>0.9375</c:v>
                </c:pt>
                <c:pt idx="136">
                  <c:v>0.94444444444444453</c:v>
                </c:pt>
                <c:pt idx="137">
                  <c:v>0.95138888888888884</c:v>
                </c:pt>
                <c:pt idx="138">
                  <c:v>0.95833333333333337</c:v>
                </c:pt>
                <c:pt idx="139">
                  <c:v>0.96527777777777779</c:v>
                </c:pt>
                <c:pt idx="140">
                  <c:v>0.97222222222222221</c:v>
                </c:pt>
                <c:pt idx="141">
                  <c:v>0.97916666666666663</c:v>
                </c:pt>
                <c:pt idx="142">
                  <c:v>0.98611111111111116</c:v>
                </c:pt>
                <c:pt idx="143">
                  <c:v>0.99305555555555547</c:v>
                </c:pt>
              </c:numCache>
            </c:numRef>
          </c:cat>
          <c:val>
            <c:numRef>
              <c:f>CDGR10A!$I$3:$I$146</c:f>
              <c:numCache>
                <c:formatCode>General</c:formatCode>
                <c:ptCount val="14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8</c:v>
                </c:pt>
                <c:pt idx="29">
                  <c:v>8</c:v>
                </c:pt>
                <c:pt idx="30">
                  <c:v>11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11</c:v>
                </c:pt>
                <c:pt idx="37">
                  <c:v>11</c:v>
                </c:pt>
                <c:pt idx="38">
                  <c:v>11</c:v>
                </c:pt>
                <c:pt idx="39">
                  <c:v>12</c:v>
                </c:pt>
                <c:pt idx="40">
                  <c:v>12</c:v>
                </c:pt>
                <c:pt idx="41">
                  <c:v>12</c:v>
                </c:pt>
                <c:pt idx="42">
                  <c:v>12</c:v>
                </c:pt>
                <c:pt idx="43">
                  <c:v>13</c:v>
                </c:pt>
                <c:pt idx="44">
                  <c:v>12</c:v>
                </c:pt>
                <c:pt idx="45">
                  <c:v>12</c:v>
                </c:pt>
                <c:pt idx="46">
                  <c:v>12</c:v>
                </c:pt>
                <c:pt idx="47">
                  <c:v>12</c:v>
                </c:pt>
                <c:pt idx="48">
                  <c:v>12</c:v>
                </c:pt>
                <c:pt idx="49">
                  <c:v>12</c:v>
                </c:pt>
                <c:pt idx="50">
                  <c:v>12</c:v>
                </c:pt>
                <c:pt idx="51">
                  <c:v>11</c:v>
                </c:pt>
                <c:pt idx="52">
                  <c:v>11</c:v>
                </c:pt>
                <c:pt idx="53">
                  <c:v>11</c:v>
                </c:pt>
                <c:pt idx="54">
                  <c:v>11</c:v>
                </c:pt>
                <c:pt idx="55">
                  <c:v>11</c:v>
                </c:pt>
                <c:pt idx="56">
                  <c:v>11</c:v>
                </c:pt>
                <c:pt idx="57">
                  <c:v>12</c:v>
                </c:pt>
                <c:pt idx="58">
                  <c:v>12</c:v>
                </c:pt>
                <c:pt idx="59">
                  <c:v>12</c:v>
                </c:pt>
                <c:pt idx="60">
                  <c:v>12</c:v>
                </c:pt>
                <c:pt idx="61">
                  <c:v>11</c:v>
                </c:pt>
                <c:pt idx="62">
                  <c:v>11</c:v>
                </c:pt>
                <c:pt idx="63">
                  <c:v>11</c:v>
                </c:pt>
                <c:pt idx="64">
                  <c:v>12</c:v>
                </c:pt>
                <c:pt idx="65">
                  <c:v>12</c:v>
                </c:pt>
                <c:pt idx="66">
                  <c:v>12</c:v>
                </c:pt>
                <c:pt idx="67">
                  <c:v>12</c:v>
                </c:pt>
                <c:pt idx="68">
                  <c:v>12</c:v>
                </c:pt>
                <c:pt idx="69">
                  <c:v>11</c:v>
                </c:pt>
                <c:pt idx="70">
                  <c:v>11</c:v>
                </c:pt>
                <c:pt idx="71">
                  <c:v>11</c:v>
                </c:pt>
                <c:pt idx="72">
                  <c:v>11</c:v>
                </c:pt>
                <c:pt idx="73">
                  <c:v>12</c:v>
                </c:pt>
                <c:pt idx="74">
                  <c:v>11</c:v>
                </c:pt>
                <c:pt idx="75">
                  <c:v>11</c:v>
                </c:pt>
                <c:pt idx="76">
                  <c:v>12</c:v>
                </c:pt>
                <c:pt idx="77">
                  <c:v>12</c:v>
                </c:pt>
                <c:pt idx="78">
                  <c:v>13</c:v>
                </c:pt>
                <c:pt idx="79">
                  <c:v>13</c:v>
                </c:pt>
                <c:pt idx="80">
                  <c:v>13</c:v>
                </c:pt>
                <c:pt idx="81">
                  <c:v>12</c:v>
                </c:pt>
                <c:pt idx="82">
                  <c:v>12</c:v>
                </c:pt>
                <c:pt idx="83">
                  <c:v>12</c:v>
                </c:pt>
                <c:pt idx="84">
                  <c:v>12</c:v>
                </c:pt>
                <c:pt idx="85">
                  <c:v>13</c:v>
                </c:pt>
                <c:pt idx="86">
                  <c:v>12</c:v>
                </c:pt>
                <c:pt idx="87">
                  <c:v>12</c:v>
                </c:pt>
                <c:pt idx="88">
                  <c:v>12</c:v>
                </c:pt>
                <c:pt idx="89">
                  <c:v>12</c:v>
                </c:pt>
                <c:pt idx="90">
                  <c:v>11</c:v>
                </c:pt>
                <c:pt idx="91">
                  <c:v>11</c:v>
                </c:pt>
                <c:pt idx="92">
                  <c:v>11</c:v>
                </c:pt>
                <c:pt idx="93">
                  <c:v>11</c:v>
                </c:pt>
                <c:pt idx="94">
                  <c:v>11</c:v>
                </c:pt>
                <c:pt idx="95">
                  <c:v>12</c:v>
                </c:pt>
                <c:pt idx="96">
                  <c:v>13</c:v>
                </c:pt>
                <c:pt idx="97">
                  <c:v>13</c:v>
                </c:pt>
                <c:pt idx="98">
                  <c:v>12</c:v>
                </c:pt>
                <c:pt idx="99">
                  <c:v>12</c:v>
                </c:pt>
                <c:pt idx="100">
                  <c:v>13</c:v>
                </c:pt>
                <c:pt idx="101">
                  <c:v>12</c:v>
                </c:pt>
                <c:pt idx="102">
                  <c:v>12</c:v>
                </c:pt>
                <c:pt idx="103">
                  <c:v>13</c:v>
                </c:pt>
                <c:pt idx="104">
                  <c:v>12</c:v>
                </c:pt>
                <c:pt idx="105">
                  <c:v>12</c:v>
                </c:pt>
                <c:pt idx="106">
                  <c:v>12</c:v>
                </c:pt>
                <c:pt idx="107">
                  <c:v>12</c:v>
                </c:pt>
                <c:pt idx="108">
                  <c:v>12</c:v>
                </c:pt>
                <c:pt idx="109">
                  <c:v>12</c:v>
                </c:pt>
                <c:pt idx="110">
                  <c:v>12</c:v>
                </c:pt>
                <c:pt idx="111">
                  <c:v>13</c:v>
                </c:pt>
                <c:pt idx="112">
                  <c:v>13</c:v>
                </c:pt>
                <c:pt idx="113">
                  <c:v>13</c:v>
                </c:pt>
                <c:pt idx="114">
                  <c:v>13</c:v>
                </c:pt>
                <c:pt idx="115">
                  <c:v>12</c:v>
                </c:pt>
                <c:pt idx="116">
                  <c:v>12</c:v>
                </c:pt>
                <c:pt idx="117">
                  <c:v>12</c:v>
                </c:pt>
                <c:pt idx="118">
                  <c:v>12</c:v>
                </c:pt>
                <c:pt idx="119">
                  <c:v>12</c:v>
                </c:pt>
                <c:pt idx="120">
                  <c:v>11</c:v>
                </c:pt>
                <c:pt idx="121">
                  <c:v>11</c:v>
                </c:pt>
                <c:pt idx="122">
                  <c:v>11</c:v>
                </c:pt>
                <c:pt idx="123">
                  <c:v>12</c:v>
                </c:pt>
                <c:pt idx="124">
                  <c:v>12</c:v>
                </c:pt>
                <c:pt idx="125">
                  <c:v>12</c:v>
                </c:pt>
                <c:pt idx="126">
                  <c:v>12</c:v>
                </c:pt>
                <c:pt idx="127">
                  <c:v>12</c:v>
                </c:pt>
                <c:pt idx="128">
                  <c:v>13</c:v>
                </c:pt>
                <c:pt idx="129">
                  <c:v>12</c:v>
                </c:pt>
                <c:pt idx="130">
                  <c:v>12</c:v>
                </c:pt>
                <c:pt idx="131">
                  <c:v>12</c:v>
                </c:pt>
                <c:pt idx="132">
                  <c:v>8</c:v>
                </c:pt>
                <c:pt idx="133">
                  <c:v>8</c:v>
                </c:pt>
                <c:pt idx="134">
                  <c:v>8</c:v>
                </c:pt>
                <c:pt idx="135">
                  <c:v>8</c:v>
                </c:pt>
                <c:pt idx="136">
                  <c:v>8</c:v>
                </c:pt>
                <c:pt idx="137">
                  <c:v>8</c:v>
                </c:pt>
                <c:pt idx="138">
                  <c:v>7</c:v>
                </c:pt>
                <c:pt idx="139">
                  <c:v>7</c:v>
                </c:pt>
                <c:pt idx="140">
                  <c:v>7</c:v>
                </c:pt>
                <c:pt idx="141">
                  <c:v>7</c:v>
                </c:pt>
                <c:pt idx="142">
                  <c:v>7</c:v>
                </c:pt>
                <c:pt idx="14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C7-4CB4-8A66-0B599733F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513472"/>
        <c:axId val="207515008"/>
      </c:lineChart>
      <c:catAx>
        <c:axId val="207513472"/>
        <c:scaling>
          <c:orientation val="minMax"/>
        </c:scaling>
        <c:delete val="0"/>
        <c:axPos val="b"/>
        <c:numFmt formatCode="h:mm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20751500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07515008"/>
        <c:scaling>
          <c:orientation val="minMax"/>
          <c:max val="16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207513472"/>
        <c:crosses val="autoZero"/>
        <c:crossBetween val="between"/>
        <c:majorUnit val="1"/>
      </c:valAx>
      <c:valAx>
        <c:axId val="754771960"/>
        <c:scaling>
          <c:orientation val="minMax"/>
          <c:max val="16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+mn-lt"/>
              </a:defRPr>
            </a:pPr>
            <a:endParaRPr lang="fr-FR"/>
          </a:p>
        </c:txPr>
        <c:crossAx val="754772944"/>
        <c:crosses val="max"/>
        <c:crossBetween val="between"/>
        <c:majorUnit val="1"/>
      </c:valAx>
      <c:catAx>
        <c:axId val="754772944"/>
        <c:scaling>
          <c:orientation val="minMax"/>
        </c:scaling>
        <c:delete val="1"/>
        <c:axPos val="b"/>
        <c:numFmt formatCode="h:mm;@" sourceLinked="1"/>
        <c:majorTickMark val="out"/>
        <c:minorTickMark val="none"/>
        <c:tickLblPos val="nextTo"/>
        <c:crossAx val="754771960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614438954443"/>
          <c:y val="0.94561569277524504"/>
          <c:w val="0.230939943395328"/>
          <c:h val="2.83809918497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75" l="0.25" r="0.25" t="0.75" header="0.3" footer="0.3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70C0"/>
                </a:solidFill>
              </a:defRPr>
            </a:pPr>
            <a:r>
              <a:rPr lang="fr-FR" sz="1400" b="1">
                <a:solidFill>
                  <a:srgbClr val="0070C0"/>
                </a:solidFill>
              </a:rPr>
              <a:t>CDGW22 R10 Departure</a:t>
            </a:r>
            <a:r>
              <a:rPr lang="fr-FR" sz="1400">
                <a:solidFill>
                  <a:srgbClr val="0070C0"/>
                </a:solidFill>
              </a:rPr>
              <a:t>: </a:t>
            </a:r>
            <a:r>
              <a:rPr lang="fr-FR" sz="1400" b="0" i="0" u="none" strike="noStrike" baseline="0">
                <a:effectLst/>
              </a:rPr>
              <a:t>Slot Allocation List (SAL) </a:t>
            </a:r>
            <a:r>
              <a:rPr lang="fr-FR" sz="1400">
                <a:solidFill>
                  <a:srgbClr val="0070C0"/>
                </a:solidFill>
              </a:rPr>
              <a:t>- </a:t>
            </a:r>
            <a:r>
              <a:rPr lang="fr-FR" sz="1200" b="0" i="0" baseline="0">
                <a:solidFill>
                  <a:srgbClr val="0070C0"/>
                </a:solidFill>
                <a:effectLst/>
              </a:rPr>
              <a:t>Seasonal Maximum</a:t>
            </a:r>
            <a:endParaRPr lang="fr-FR" sz="1200">
              <a:solidFill>
                <a:srgbClr val="0070C0"/>
              </a:solidFill>
              <a:effectLst/>
            </a:endParaRPr>
          </a:p>
          <a:p>
            <a:pPr>
              <a:defRPr sz="1400">
                <a:solidFill>
                  <a:srgbClr val="0070C0"/>
                </a:solidFill>
              </a:defRPr>
            </a:pPr>
            <a:r>
              <a:rPr lang="fr-FR" sz="1000">
                <a:solidFill>
                  <a:srgbClr val="0070C0"/>
                </a:solidFill>
              </a:rPr>
              <a:t>09Jun22 - UTC Time (GMT+1:00, France)</a:t>
            </a:r>
          </a:p>
        </c:rich>
      </c:tx>
      <c:layout>
        <c:manualLayout>
          <c:xMode val="edge"/>
          <c:yMode val="edge"/>
          <c:x val="0.23888325603135199"/>
          <c:y val="2.802101117123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399194108305602E-2"/>
          <c:y val="0.16287229339314699"/>
          <c:w val="0.91623624341362797"/>
          <c:h val="0.7040286230542489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CDGR10D!$J$2</c:f>
              <c:strCache>
                <c:ptCount val="1"/>
                <c:pt idx="0">
                  <c:v>Maxi W22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numRef>
              <c:f>CDGR10D!$A$3:$A$146</c:f>
              <c:numCache>
                <c:formatCode>h:mm;@</c:formatCode>
                <c:ptCount val="144"/>
                <c:pt idx="0">
                  <c:v>0</c:v>
                </c:pt>
                <c:pt idx="1">
                  <c:v>6.9444444444444441E-3</c:v>
                </c:pt>
                <c:pt idx="2">
                  <c:v>1.3888888888888888E-2</c:v>
                </c:pt>
                <c:pt idx="3">
                  <c:v>2.0833333333333332E-2</c:v>
                </c:pt>
                <c:pt idx="4">
                  <c:v>2.7777777777777776E-2</c:v>
                </c:pt>
                <c:pt idx="5">
                  <c:v>3.4722222222222224E-2</c:v>
                </c:pt>
                <c:pt idx="6">
                  <c:v>4.1666666666666664E-2</c:v>
                </c:pt>
                <c:pt idx="7">
                  <c:v>4.8611111111111112E-2</c:v>
                </c:pt>
                <c:pt idx="8">
                  <c:v>5.5555555555555552E-2</c:v>
                </c:pt>
                <c:pt idx="9">
                  <c:v>6.25E-2</c:v>
                </c:pt>
                <c:pt idx="10">
                  <c:v>6.9444444444444434E-2</c:v>
                </c:pt>
                <c:pt idx="11">
                  <c:v>7.6388888888888895E-2</c:v>
                </c:pt>
                <c:pt idx="12">
                  <c:v>8.3333333333333329E-2</c:v>
                </c:pt>
                <c:pt idx="13">
                  <c:v>9.0277777777777776E-2</c:v>
                </c:pt>
                <c:pt idx="14">
                  <c:v>9.7222222222222224E-2</c:v>
                </c:pt>
                <c:pt idx="15">
                  <c:v>0.10416666666666667</c:v>
                </c:pt>
                <c:pt idx="16">
                  <c:v>0.1111111111111111</c:v>
                </c:pt>
                <c:pt idx="17">
                  <c:v>0.11805555555555557</c:v>
                </c:pt>
                <c:pt idx="18">
                  <c:v>0.125</c:v>
                </c:pt>
                <c:pt idx="19">
                  <c:v>0.13194444444444445</c:v>
                </c:pt>
                <c:pt idx="20">
                  <c:v>0.1388888888888889</c:v>
                </c:pt>
                <c:pt idx="21">
                  <c:v>0.14583333333333334</c:v>
                </c:pt>
                <c:pt idx="22">
                  <c:v>0.15277777777777776</c:v>
                </c:pt>
                <c:pt idx="23">
                  <c:v>0.15972222222222224</c:v>
                </c:pt>
                <c:pt idx="24">
                  <c:v>0.16666666666666666</c:v>
                </c:pt>
                <c:pt idx="25">
                  <c:v>0.17361111111111113</c:v>
                </c:pt>
                <c:pt idx="26">
                  <c:v>0.18055555555555555</c:v>
                </c:pt>
                <c:pt idx="27">
                  <c:v>0.1875</c:v>
                </c:pt>
                <c:pt idx="28">
                  <c:v>0.19444444444444445</c:v>
                </c:pt>
                <c:pt idx="29">
                  <c:v>0.20138888888888887</c:v>
                </c:pt>
                <c:pt idx="30">
                  <c:v>0.20833333333333334</c:v>
                </c:pt>
                <c:pt idx="31">
                  <c:v>0.21527777777777779</c:v>
                </c:pt>
                <c:pt idx="32">
                  <c:v>0.22222222222222221</c:v>
                </c:pt>
                <c:pt idx="33">
                  <c:v>0.22916666666666666</c:v>
                </c:pt>
                <c:pt idx="34">
                  <c:v>0.23611111111111113</c:v>
                </c:pt>
                <c:pt idx="35">
                  <c:v>0.24305555555555555</c:v>
                </c:pt>
                <c:pt idx="36">
                  <c:v>0.25</c:v>
                </c:pt>
                <c:pt idx="37">
                  <c:v>0.25694444444444448</c:v>
                </c:pt>
                <c:pt idx="38">
                  <c:v>0.2638888888888889</c:v>
                </c:pt>
                <c:pt idx="39">
                  <c:v>0.27083333333333331</c:v>
                </c:pt>
                <c:pt idx="40">
                  <c:v>0.27777777777777779</c:v>
                </c:pt>
                <c:pt idx="41">
                  <c:v>0.28472222222222221</c:v>
                </c:pt>
                <c:pt idx="42">
                  <c:v>0.29166666666666669</c:v>
                </c:pt>
                <c:pt idx="43">
                  <c:v>0.2986111111111111</c:v>
                </c:pt>
                <c:pt idx="44">
                  <c:v>0.30555555555555552</c:v>
                </c:pt>
                <c:pt idx="45">
                  <c:v>0.3125</c:v>
                </c:pt>
                <c:pt idx="46">
                  <c:v>0.31944444444444448</c:v>
                </c:pt>
                <c:pt idx="47">
                  <c:v>0.3263888888888889</c:v>
                </c:pt>
                <c:pt idx="48">
                  <c:v>0.33333333333333331</c:v>
                </c:pt>
                <c:pt idx="49">
                  <c:v>0.34027777777777773</c:v>
                </c:pt>
                <c:pt idx="50">
                  <c:v>0.34722222222222227</c:v>
                </c:pt>
                <c:pt idx="51">
                  <c:v>0.35416666666666669</c:v>
                </c:pt>
                <c:pt idx="52">
                  <c:v>0.3611111111111111</c:v>
                </c:pt>
                <c:pt idx="53">
                  <c:v>0.36805555555555558</c:v>
                </c:pt>
                <c:pt idx="54">
                  <c:v>0.375</c:v>
                </c:pt>
                <c:pt idx="55">
                  <c:v>0.38194444444444442</c:v>
                </c:pt>
                <c:pt idx="56">
                  <c:v>0.3888888888888889</c:v>
                </c:pt>
                <c:pt idx="57">
                  <c:v>0.39583333333333331</c:v>
                </c:pt>
                <c:pt idx="58">
                  <c:v>0.40277777777777773</c:v>
                </c:pt>
                <c:pt idx="59">
                  <c:v>0.40972222222222227</c:v>
                </c:pt>
                <c:pt idx="60">
                  <c:v>0.41666666666666669</c:v>
                </c:pt>
                <c:pt idx="61">
                  <c:v>0.4236111111111111</c:v>
                </c:pt>
                <c:pt idx="62">
                  <c:v>0.43055555555555558</c:v>
                </c:pt>
                <c:pt idx="63">
                  <c:v>0.4375</c:v>
                </c:pt>
                <c:pt idx="64">
                  <c:v>0.44444444444444442</c:v>
                </c:pt>
                <c:pt idx="65">
                  <c:v>0.4513888888888889</c:v>
                </c:pt>
                <c:pt idx="66">
                  <c:v>0.45833333333333331</c:v>
                </c:pt>
                <c:pt idx="67">
                  <c:v>0.46527777777777773</c:v>
                </c:pt>
                <c:pt idx="68">
                  <c:v>0.47222222222222227</c:v>
                </c:pt>
                <c:pt idx="69">
                  <c:v>0.47916666666666669</c:v>
                </c:pt>
                <c:pt idx="70">
                  <c:v>0.4861111111111111</c:v>
                </c:pt>
                <c:pt idx="71">
                  <c:v>0.49305555555555558</c:v>
                </c:pt>
                <c:pt idx="72">
                  <c:v>0.5</c:v>
                </c:pt>
                <c:pt idx="73">
                  <c:v>0.50694444444444442</c:v>
                </c:pt>
                <c:pt idx="74">
                  <c:v>0.51388888888888895</c:v>
                </c:pt>
                <c:pt idx="75">
                  <c:v>0.52083333333333337</c:v>
                </c:pt>
                <c:pt idx="76">
                  <c:v>0.52777777777777779</c:v>
                </c:pt>
                <c:pt idx="77">
                  <c:v>0.53472222222222221</c:v>
                </c:pt>
                <c:pt idx="78">
                  <c:v>0.54166666666666663</c:v>
                </c:pt>
                <c:pt idx="79">
                  <c:v>0.54861111111111105</c:v>
                </c:pt>
                <c:pt idx="80">
                  <c:v>0.55555555555555558</c:v>
                </c:pt>
                <c:pt idx="81">
                  <c:v>0.5625</c:v>
                </c:pt>
                <c:pt idx="82">
                  <c:v>0.56944444444444442</c:v>
                </c:pt>
                <c:pt idx="83">
                  <c:v>0.57638888888888895</c:v>
                </c:pt>
                <c:pt idx="84">
                  <c:v>0.58333333333333337</c:v>
                </c:pt>
                <c:pt idx="85">
                  <c:v>0.59027777777777779</c:v>
                </c:pt>
                <c:pt idx="86">
                  <c:v>0.59722222222222221</c:v>
                </c:pt>
                <c:pt idx="87">
                  <c:v>0.60416666666666663</c:v>
                </c:pt>
                <c:pt idx="88">
                  <c:v>0.61111111111111105</c:v>
                </c:pt>
                <c:pt idx="89">
                  <c:v>0.61805555555555558</c:v>
                </c:pt>
                <c:pt idx="90">
                  <c:v>0.625</c:v>
                </c:pt>
                <c:pt idx="91">
                  <c:v>0.63194444444444442</c:v>
                </c:pt>
                <c:pt idx="92">
                  <c:v>0.63888888888888895</c:v>
                </c:pt>
                <c:pt idx="93">
                  <c:v>0.64583333333333337</c:v>
                </c:pt>
                <c:pt idx="94">
                  <c:v>0.65277777777777779</c:v>
                </c:pt>
                <c:pt idx="95">
                  <c:v>0.65972222222222221</c:v>
                </c:pt>
                <c:pt idx="96">
                  <c:v>0.66666666666666663</c:v>
                </c:pt>
                <c:pt idx="97">
                  <c:v>0.67361111111111116</c:v>
                </c:pt>
                <c:pt idx="98">
                  <c:v>0.68055555555555547</c:v>
                </c:pt>
                <c:pt idx="99">
                  <c:v>0.6875</c:v>
                </c:pt>
                <c:pt idx="100">
                  <c:v>0.69444444444444453</c:v>
                </c:pt>
                <c:pt idx="101">
                  <c:v>0.70138888888888884</c:v>
                </c:pt>
                <c:pt idx="102">
                  <c:v>0.70833333333333337</c:v>
                </c:pt>
                <c:pt idx="103">
                  <c:v>0.71527777777777779</c:v>
                </c:pt>
                <c:pt idx="104">
                  <c:v>0.72222222222222221</c:v>
                </c:pt>
                <c:pt idx="105">
                  <c:v>0.72916666666666663</c:v>
                </c:pt>
                <c:pt idx="106">
                  <c:v>0.73611111111111116</c:v>
                </c:pt>
                <c:pt idx="107">
                  <c:v>0.74305555555555547</c:v>
                </c:pt>
                <c:pt idx="108">
                  <c:v>0.75</c:v>
                </c:pt>
                <c:pt idx="109">
                  <c:v>0.75694444444444453</c:v>
                </c:pt>
                <c:pt idx="110">
                  <c:v>0.76388888888888884</c:v>
                </c:pt>
                <c:pt idx="111">
                  <c:v>0.77083333333333337</c:v>
                </c:pt>
                <c:pt idx="112">
                  <c:v>0.77777777777777779</c:v>
                </c:pt>
                <c:pt idx="113">
                  <c:v>0.78472222222222221</c:v>
                </c:pt>
                <c:pt idx="114">
                  <c:v>0.79166666666666663</c:v>
                </c:pt>
                <c:pt idx="115">
                  <c:v>0.79861111111111116</c:v>
                </c:pt>
                <c:pt idx="116">
                  <c:v>0.80555555555555547</c:v>
                </c:pt>
                <c:pt idx="117">
                  <c:v>0.8125</c:v>
                </c:pt>
                <c:pt idx="118">
                  <c:v>0.81944444444444453</c:v>
                </c:pt>
                <c:pt idx="119">
                  <c:v>0.82638888888888884</c:v>
                </c:pt>
                <c:pt idx="120">
                  <c:v>0.83333333333333337</c:v>
                </c:pt>
                <c:pt idx="121">
                  <c:v>0.84027777777777779</c:v>
                </c:pt>
                <c:pt idx="122">
                  <c:v>0.84722222222222221</c:v>
                </c:pt>
                <c:pt idx="123">
                  <c:v>0.85416666666666663</c:v>
                </c:pt>
                <c:pt idx="124">
                  <c:v>0.86111111111111116</c:v>
                </c:pt>
                <c:pt idx="125">
                  <c:v>0.86805555555555547</c:v>
                </c:pt>
                <c:pt idx="126">
                  <c:v>0.875</c:v>
                </c:pt>
                <c:pt idx="127">
                  <c:v>0.88194444444444453</c:v>
                </c:pt>
                <c:pt idx="128">
                  <c:v>0.88888888888888884</c:v>
                </c:pt>
                <c:pt idx="129">
                  <c:v>0.89583333333333337</c:v>
                </c:pt>
                <c:pt idx="130">
                  <c:v>0.90277777777777779</c:v>
                </c:pt>
                <c:pt idx="131">
                  <c:v>0.90972222222222221</c:v>
                </c:pt>
                <c:pt idx="132">
                  <c:v>0.91666666666666663</c:v>
                </c:pt>
                <c:pt idx="133">
                  <c:v>0.92361111111111116</c:v>
                </c:pt>
                <c:pt idx="134">
                  <c:v>0.93055555555555547</c:v>
                </c:pt>
                <c:pt idx="135">
                  <c:v>0.9375</c:v>
                </c:pt>
                <c:pt idx="136">
                  <c:v>0.94444444444444453</c:v>
                </c:pt>
                <c:pt idx="137">
                  <c:v>0.95138888888888884</c:v>
                </c:pt>
                <c:pt idx="138">
                  <c:v>0.95833333333333337</c:v>
                </c:pt>
                <c:pt idx="139">
                  <c:v>0.96527777777777779</c:v>
                </c:pt>
                <c:pt idx="140">
                  <c:v>0.97222222222222221</c:v>
                </c:pt>
                <c:pt idx="141">
                  <c:v>0.97916666666666663</c:v>
                </c:pt>
                <c:pt idx="142">
                  <c:v>0.98611111111111116</c:v>
                </c:pt>
                <c:pt idx="143">
                  <c:v>0.99305555555555547</c:v>
                </c:pt>
              </c:numCache>
            </c:numRef>
          </c:cat>
          <c:val>
            <c:numRef>
              <c:f>CDGR10D!$J$3:$J$146</c:f>
              <c:numCache>
                <c:formatCode>General</c:formatCode>
                <c:ptCount val="14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5</c:v>
                </c:pt>
                <c:pt idx="16">
                  <c:v>7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1</c:v>
                </c:pt>
                <c:pt idx="21">
                  <c:v>7</c:v>
                </c:pt>
                <c:pt idx="22">
                  <c:v>1</c:v>
                </c:pt>
                <c:pt idx="23">
                  <c:v>1</c:v>
                </c:pt>
                <c:pt idx="24">
                  <c:v>5</c:v>
                </c:pt>
                <c:pt idx="25">
                  <c:v>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1</c:v>
                </c:pt>
                <c:pt idx="34">
                  <c:v>4</c:v>
                </c:pt>
                <c:pt idx="35">
                  <c:v>0</c:v>
                </c:pt>
                <c:pt idx="36">
                  <c:v>11</c:v>
                </c:pt>
                <c:pt idx="37">
                  <c:v>13</c:v>
                </c:pt>
                <c:pt idx="38">
                  <c:v>13</c:v>
                </c:pt>
                <c:pt idx="39">
                  <c:v>3</c:v>
                </c:pt>
                <c:pt idx="40">
                  <c:v>2</c:v>
                </c:pt>
                <c:pt idx="41">
                  <c:v>1</c:v>
                </c:pt>
                <c:pt idx="42">
                  <c:v>3</c:v>
                </c:pt>
                <c:pt idx="43">
                  <c:v>1</c:v>
                </c:pt>
                <c:pt idx="44">
                  <c:v>7</c:v>
                </c:pt>
                <c:pt idx="45">
                  <c:v>7</c:v>
                </c:pt>
                <c:pt idx="46">
                  <c:v>4</c:v>
                </c:pt>
                <c:pt idx="47">
                  <c:v>4</c:v>
                </c:pt>
                <c:pt idx="48">
                  <c:v>5</c:v>
                </c:pt>
                <c:pt idx="49">
                  <c:v>12</c:v>
                </c:pt>
                <c:pt idx="50">
                  <c:v>12</c:v>
                </c:pt>
                <c:pt idx="51">
                  <c:v>12</c:v>
                </c:pt>
                <c:pt idx="52">
                  <c:v>13</c:v>
                </c:pt>
                <c:pt idx="53">
                  <c:v>12</c:v>
                </c:pt>
                <c:pt idx="54">
                  <c:v>12</c:v>
                </c:pt>
                <c:pt idx="55">
                  <c:v>13</c:v>
                </c:pt>
                <c:pt idx="56">
                  <c:v>12</c:v>
                </c:pt>
                <c:pt idx="57">
                  <c:v>12</c:v>
                </c:pt>
                <c:pt idx="58">
                  <c:v>12</c:v>
                </c:pt>
                <c:pt idx="59">
                  <c:v>7</c:v>
                </c:pt>
                <c:pt idx="60">
                  <c:v>8</c:v>
                </c:pt>
                <c:pt idx="61">
                  <c:v>6</c:v>
                </c:pt>
                <c:pt idx="62">
                  <c:v>12</c:v>
                </c:pt>
                <c:pt idx="63">
                  <c:v>7</c:v>
                </c:pt>
                <c:pt idx="64">
                  <c:v>12</c:v>
                </c:pt>
                <c:pt idx="65">
                  <c:v>8</c:v>
                </c:pt>
                <c:pt idx="66">
                  <c:v>4</c:v>
                </c:pt>
                <c:pt idx="67">
                  <c:v>9</c:v>
                </c:pt>
                <c:pt idx="68">
                  <c:v>11</c:v>
                </c:pt>
                <c:pt idx="69">
                  <c:v>12</c:v>
                </c:pt>
                <c:pt idx="70">
                  <c:v>11</c:v>
                </c:pt>
                <c:pt idx="71">
                  <c:v>11</c:v>
                </c:pt>
                <c:pt idx="72">
                  <c:v>10</c:v>
                </c:pt>
                <c:pt idx="73">
                  <c:v>13</c:v>
                </c:pt>
                <c:pt idx="74">
                  <c:v>13</c:v>
                </c:pt>
                <c:pt idx="75">
                  <c:v>12</c:v>
                </c:pt>
                <c:pt idx="76">
                  <c:v>4</c:v>
                </c:pt>
                <c:pt idx="77">
                  <c:v>2</c:v>
                </c:pt>
                <c:pt idx="78">
                  <c:v>12</c:v>
                </c:pt>
                <c:pt idx="79">
                  <c:v>9</c:v>
                </c:pt>
                <c:pt idx="80">
                  <c:v>9</c:v>
                </c:pt>
                <c:pt idx="81">
                  <c:v>8</c:v>
                </c:pt>
                <c:pt idx="82">
                  <c:v>8</c:v>
                </c:pt>
                <c:pt idx="83">
                  <c:v>6</c:v>
                </c:pt>
                <c:pt idx="84">
                  <c:v>9</c:v>
                </c:pt>
                <c:pt idx="85">
                  <c:v>6</c:v>
                </c:pt>
                <c:pt idx="86">
                  <c:v>9</c:v>
                </c:pt>
                <c:pt idx="87">
                  <c:v>9</c:v>
                </c:pt>
                <c:pt idx="88">
                  <c:v>10</c:v>
                </c:pt>
                <c:pt idx="89">
                  <c:v>7</c:v>
                </c:pt>
                <c:pt idx="90">
                  <c:v>7</c:v>
                </c:pt>
                <c:pt idx="91">
                  <c:v>8</c:v>
                </c:pt>
                <c:pt idx="92">
                  <c:v>8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5</c:v>
                </c:pt>
                <c:pt idx="97">
                  <c:v>10</c:v>
                </c:pt>
                <c:pt idx="98">
                  <c:v>5</c:v>
                </c:pt>
                <c:pt idx="99">
                  <c:v>8</c:v>
                </c:pt>
                <c:pt idx="100">
                  <c:v>8</c:v>
                </c:pt>
                <c:pt idx="101">
                  <c:v>7</c:v>
                </c:pt>
                <c:pt idx="102">
                  <c:v>6</c:v>
                </c:pt>
                <c:pt idx="103">
                  <c:v>13</c:v>
                </c:pt>
                <c:pt idx="104">
                  <c:v>2</c:v>
                </c:pt>
                <c:pt idx="105">
                  <c:v>10</c:v>
                </c:pt>
                <c:pt idx="106">
                  <c:v>4</c:v>
                </c:pt>
                <c:pt idx="107">
                  <c:v>4</c:v>
                </c:pt>
                <c:pt idx="108">
                  <c:v>9</c:v>
                </c:pt>
                <c:pt idx="109">
                  <c:v>6</c:v>
                </c:pt>
                <c:pt idx="110">
                  <c:v>5</c:v>
                </c:pt>
                <c:pt idx="111">
                  <c:v>10</c:v>
                </c:pt>
                <c:pt idx="112">
                  <c:v>10</c:v>
                </c:pt>
                <c:pt idx="113">
                  <c:v>3</c:v>
                </c:pt>
                <c:pt idx="114">
                  <c:v>7</c:v>
                </c:pt>
                <c:pt idx="115">
                  <c:v>4</c:v>
                </c:pt>
                <c:pt idx="116">
                  <c:v>6</c:v>
                </c:pt>
                <c:pt idx="117">
                  <c:v>13</c:v>
                </c:pt>
                <c:pt idx="118">
                  <c:v>14</c:v>
                </c:pt>
                <c:pt idx="119">
                  <c:v>14</c:v>
                </c:pt>
                <c:pt idx="120">
                  <c:v>13</c:v>
                </c:pt>
                <c:pt idx="121">
                  <c:v>12</c:v>
                </c:pt>
                <c:pt idx="122">
                  <c:v>12</c:v>
                </c:pt>
                <c:pt idx="123">
                  <c:v>12</c:v>
                </c:pt>
                <c:pt idx="124">
                  <c:v>2</c:v>
                </c:pt>
                <c:pt idx="125">
                  <c:v>6</c:v>
                </c:pt>
                <c:pt idx="126">
                  <c:v>9</c:v>
                </c:pt>
                <c:pt idx="127">
                  <c:v>1</c:v>
                </c:pt>
                <c:pt idx="128">
                  <c:v>4</c:v>
                </c:pt>
                <c:pt idx="129">
                  <c:v>3</c:v>
                </c:pt>
                <c:pt idx="130">
                  <c:v>0</c:v>
                </c:pt>
                <c:pt idx="131">
                  <c:v>1</c:v>
                </c:pt>
                <c:pt idx="132">
                  <c:v>2</c:v>
                </c:pt>
                <c:pt idx="133">
                  <c:v>1</c:v>
                </c:pt>
                <c:pt idx="134">
                  <c:v>5</c:v>
                </c:pt>
                <c:pt idx="135">
                  <c:v>5</c:v>
                </c:pt>
                <c:pt idx="136">
                  <c:v>5</c:v>
                </c:pt>
                <c:pt idx="137">
                  <c:v>0</c:v>
                </c:pt>
                <c:pt idx="138">
                  <c:v>5</c:v>
                </c:pt>
                <c:pt idx="139">
                  <c:v>2</c:v>
                </c:pt>
                <c:pt idx="140">
                  <c:v>1</c:v>
                </c:pt>
                <c:pt idx="141">
                  <c:v>0</c:v>
                </c:pt>
                <c:pt idx="142">
                  <c:v>2</c:v>
                </c:pt>
                <c:pt idx="14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E4-4E3E-89B4-41449265E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3100320"/>
        <c:axId val="680527464"/>
      </c:barChart>
      <c:lineChart>
        <c:grouping val="standard"/>
        <c:varyColors val="0"/>
        <c:ser>
          <c:idx val="1"/>
          <c:order val="0"/>
          <c:tx>
            <c:strRef>
              <c:f>CDGR10D!$I$2</c:f>
              <c:strCache>
                <c:ptCount val="1"/>
                <c:pt idx="0">
                  <c:v>Constraint W22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CDGR10D!$A$3:$A$146</c:f>
              <c:numCache>
                <c:formatCode>h:mm;@</c:formatCode>
                <c:ptCount val="144"/>
                <c:pt idx="0">
                  <c:v>0</c:v>
                </c:pt>
                <c:pt idx="1">
                  <c:v>6.9444444444444441E-3</c:v>
                </c:pt>
                <c:pt idx="2">
                  <c:v>1.3888888888888888E-2</c:v>
                </c:pt>
                <c:pt idx="3">
                  <c:v>2.0833333333333332E-2</c:v>
                </c:pt>
                <c:pt idx="4">
                  <c:v>2.7777777777777776E-2</c:v>
                </c:pt>
                <c:pt idx="5">
                  <c:v>3.4722222222222224E-2</c:v>
                </c:pt>
                <c:pt idx="6">
                  <c:v>4.1666666666666664E-2</c:v>
                </c:pt>
                <c:pt idx="7">
                  <c:v>4.8611111111111112E-2</c:v>
                </c:pt>
                <c:pt idx="8">
                  <c:v>5.5555555555555552E-2</c:v>
                </c:pt>
                <c:pt idx="9">
                  <c:v>6.25E-2</c:v>
                </c:pt>
                <c:pt idx="10">
                  <c:v>6.9444444444444434E-2</c:v>
                </c:pt>
                <c:pt idx="11">
                  <c:v>7.6388888888888895E-2</c:v>
                </c:pt>
                <c:pt idx="12">
                  <c:v>8.3333333333333329E-2</c:v>
                </c:pt>
                <c:pt idx="13">
                  <c:v>9.0277777777777776E-2</c:v>
                </c:pt>
                <c:pt idx="14">
                  <c:v>9.7222222222222224E-2</c:v>
                </c:pt>
                <c:pt idx="15">
                  <c:v>0.10416666666666667</c:v>
                </c:pt>
                <c:pt idx="16">
                  <c:v>0.1111111111111111</c:v>
                </c:pt>
                <c:pt idx="17">
                  <c:v>0.11805555555555557</c:v>
                </c:pt>
                <c:pt idx="18">
                  <c:v>0.125</c:v>
                </c:pt>
                <c:pt idx="19">
                  <c:v>0.13194444444444445</c:v>
                </c:pt>
                <c:pt idx="20">
                  <c:v>0.1388888888888889</c:v>
                </c:pt>
                <c:pt idx="21">
                  <c:v>0.14583333333333334</c:v>
                </c:pt>
                <c:pt idx="22">
                  <c:v>0.15277777777777776</c:v>
                </c:pt>
                <c:pt idx="23">
                  <c:v>0.15972222222222224</c:v>
                </c:pt>
                <c:pt idx="24">
                  <c:v>0.16666666666666666</c:v>
                </c:pt>
                <c:pt idx="25">
                  <c:v>0.17361111111111113</c:v>
                </c:pt>
                <c:pt idx="26">
                  <c:v>0.18055555555555555</c:v>
                </c:pt>
                <c:pt idx="27">
                  <c:v>0.1875</c:v>
                </c:pt>
                <c:pt idx="28">
                  <c:v>0.19444444444444445</c:v>
                </c:pt>
                <c:pt idx="29">
                  <c:v>0.20138888888888887</c:v>
                </c:pt>
                <c:pt idx="30">
                  <c:v>0.20833333333333334</c:v>
                </c:pt>
                <c:pt idx="31">
                  <c:v>0.21527777777777779</c:v>
                </c:pt>
                <c:pt idx="32">
                  <c:v>0.22222222222222221</c:v>
                </c:pt>
                <c:pt idx="33">
                  <c:v>0.22916666666666666</c:v>
                </c:pt>
                <c:pt idx="34">
                  <c:v>0.23611111111111113</c:v>
                </c:pt>
                <c:pt idx="35">
                  <c:v>0.24305555555555555</c:v>
                </c:pt>
                <c:pt idx="36">
                  <c:v>0.25</c:v>
                </c:pt>
                <c:pt idx="37">
                  <c:v>0.25694444444444448</c:v>
                </c:pt>
                <c:pt idx="38">
                  <c:v>0.2638888888888889</c:v>
                </c:pt>
                <c:pt idx="39">
                  <c:v>0.27083333333333331</c:v>
                </c:pt>
                <c:pt idx="40">
                  <c:v>0.27777777777777779</c:v>
                </c:pt>
                <c:pt idx="41">
                  <c:v>0.28472222222222221</c:v>
                </c:pt>
                <c:pt idx="42">
                  <c:v>0.29166666666666669</c:v>
                </c:pt>
                <c:pt idx="43">
                  <c:v>0.2986111111111111</c:v>
                </c:pt>
                <c:pt idx="44">
                  <c:v>0.30555555555555552</c:v>
                </c:pt>
                <c:pt idx="45">
                  <c:v>0.3125</c:v>
                </c:pt>
                <c:pt idx="46">
                  <c:v>0.31944444444444448</c:v>
                </c:pt>
                <c:pt idx="47">
                  <c:v>0.3263888888888889</c:v>
                </c:pt>
                <c:pt idx="48">
                  <c:v>0.33333333333333331</c:v>
                </c:pt>
                <c:pt idx="49">
                  <c:v>0.34027777777777773</c:v>
                </c:pt>
                <c:pt idx="50">
                  <c:v>0.34722222222222227</c:v>
                </c:pt>
                <c:pt idx="51">
                  <c:v>0.35416666666666669</c:v>
                </c:pt>
                <c:pt idx="52">
                  <c:v>0.3611111111111111</c:v>
                </c:pt>
                <c:pt idx="53">
                  <c:v>0.36805555555555558</c:v>
                </c:pt>
                <c:pt idx="54">
                  <c:v>0.375</c:v>
                </c:pt>
                <c:pt idx="55">
                  <c:v>0.38194444444444442</c:v>
                </c:pt>
                <c:pt idx="56">
                  <c:v>0.3888888888888889</c:v>
                </c:pt>
                <c:pt idx="57">
                  <c:v>0.39583333333333331</c:v>
                </c:pt>
                <c:pt idx="58">
                  <c:v>0.40277777777777773</c:v>
                </c:pt>
                <c:pt idx="59">
                  <c:v>0.40972222222222227</c:v>
                </c:pt>
                <c:pt idx="60">
                  <c:v>0.41666666666666669</c:v>
                </c:pt>
                <c:pt idx="61">
                  <c:v>0.4236111111111111</c:v>
                </c:pt>
                <c:pt idx="62">
                  <c:v>0.43055555555555558</c:v>
                </c:pt>
                <c:pt idx="63">
                  <c:v>0.4375</c:v>
                </c:pt>
                <c:pt idx="64">
                  <c:v>0.44444444444444442</c:v>
                </c:pt>
                <c:pt idx="65">
                  <c:v>0.4513888888888889</c:v>
                </c:pt>
                <c:pt idx="66">
                  <c:v>0.45833333333333331</c:v>
                </c:pt>
                <c:pt idx="67">
                  <c:v>0.46527777777777773</c:v>
                </c:pt>
                <c:pt idx="68">
                  <c:v>0.47222222222222227</c:v>
                </c:pt>
                <c:pt idx="69">
                  <c:v>0.47916666666666669</c:v>
                </c:pt>
                <c:pt idx="70">
                  <c:v>0.4861111111111111</c:v>
                </c:pt>
                <c:pt idx="71">
                  <c:v>0.49305555555555558</c:v>
                </c:pt>
                <c:pt idx="72">
                  <c:v>0.5</c:v>
                </c:pt>
                <c:pt idx="73">
                  <c:v>0.50694444444444442</c:v>
                </c:pt>
                <c:pt idx="74">
                  <c:v>0.51388888888888895</c:v>
                </c:pt>
                <c:pt idx="75">
                  <c:v>0.52083333333333337</c:v>
                </c:pt>
                <c:pt idx="76">
                  <c:v>0.52777777777777779</c:v>
                </c:pt>
                <c:pt idx="77">
                  <c:v>0.53472222222222221</c:v>
                </c:pt>
                <c:pt idx="78">
                  <c:v>0.54166666666666663</c:v>
                </c:pt>
                <c:pt idx="79">
                  <c:v>0.54861111111111105</c:v>
                </c:pt>
                <c:pt idx="80">
                  <c:v>0.55555555555555558</c:v>
                </c:pt>
                <c:pt idx="81">
                  <c:v>0.5625</c:v>
                </c:pt>
                <c:pt idx="82">
                  <c:v>0.56944444444444442</c:v>
                </c:pt>
                <c:pt idx="83">
                  <c:v>0.57638888888888895</c:v>
                </c:pt>
                <c:pt idx="84">
                  <c:v>0.58333333333333337</c:v>
                </c:pt>
                <c:pt idx="85">
                  <c:v>0.59027777777777779</c:v>
                </c:pt>
                <c:pt idx="86">
                  <c:v>0.59722222222222221</c:v>
                </c:pt>
                <c:pt idx="87">
                  <c:v>0.60416666666666663</c:v>
                </c:pt>
                <c:pt idx="88">
                  <c:v>0.61111111111111105</c:v>
                </c:pt>
                <c:pt idx="89">
                  <c:v>0.61805555555555558</c:v>
                </c:pt>
                <c:pt idx="90">
                  <c:v>0.625</c:v>
                </c:pt>
                <c:pt idx="91">
                  <c:v>0.63194444444444442</c:v>
                </c:pt>
                <c:pt idx="92">
                  <c:v>0.63888888888888895</c:v>
                </c:pt>
                <c:pt idx="93">
                  <c:v>0.64583333333333337</c:v>
                </c:pt>
                <c:pt idx="94">
                  <c:v>0.65277777777777779</c:v>
                </c:pt>
                <c:pt idx="95">
                  <c:v>0.65972222222222221</c:v>
                </c:pt>
                <c:pt idx="96">
                  <c:v>0.66666666666666663</c:v>
                </c:pt>
                <c:pt idx="97">
                  <c:v>0.67361111111111116</c:v>
                </c:pt>
                <c:pt idx="98">
                  <c:v>0.68055555555555547</c:v>
                </c:pt>
                <c:pt idx="99">
                  <c:v>0.6875</c:v>
                </c:pt>
                <c:pt idx="100">
                  <c:v>0.69444444444444453</c:v>
                </c:pt>
                <c:pt idx="101">
                  <c:v>0.70138888888888884</c:v>
                </c:pt>
                <c:pt idx="102">
                  <c:v>0.70833333333333337</c:v>
                </c:pt>
                <c:pt idx="103">
                  <c:v>0.71527777777777779</c:v>
                </c:pt>
                <c:pt idx="104">
                  <c:v>0.72222222222222221</c:v>
                </c:pt>
                <c:pt idx="105">
                  <c:v>0.72916666666666663</c:v>
                </c:pt>
                <c:pt idx="106">
                  <c:v>0.73611111111111116</c:v>
                </c:pt>
                <c:pt idx="107">
                  <c:v>0.74305555555555547</c:v>
                </c:pt>
                <c:pt idx="108">
                  <c:v>0.75</c:v>
                </c:pt>
                <c:pt idx="109">
                  <c:v>0.75694444444444453</c:v>
                </c:pt>
                <c:pt idx="110">
                  <c:v>0.76388888888888884</c:v>
                </c:pt>
                <c:pt idx="111">
                  <c:v>0.77083333333333337</c:v>
                </c:pt>
                <c:pt idx="112">
                  <c:v>0.77777777777777779</c:v>
                </c:pt>
                <c:pt idx="113">
                  <c:v>0.78472222222222221</c:v>
                </c:pt>
                <c:pt idx="114">
                  <c:v>0.79166666666666663</c:v>
                </c:pt>
                <c:pt idx="115">
                  <c:v>0.79861111111111116</c:v>
                </c:pt>
                <c:pt idx="116">
                  <c:v>0.80555555555555547</c:v>
                </c:pt>
                <c:pt idx="117">
                  <c:v>0.8125</c:v>
                </c:pt>
                <c:pt idx="118">
                  <c:v>0.81944444444444453</c:v>
                </c:pt>
                <c:pt idx="119">
                  <c:v>0.82638888888888884</c:v>
                </c:pt>
                <c:pt idx="120">
                  <c:v>0.83333333333333337</c:v>
                </c:pt>
                <c:pt idx="121">
                  <c:v>0.84027777777777779</c:v>
                </c:pt>
                <c:pt idx="122">
                  <c:v>0.84722222222222221</c:v>
                </c:pt>
                <c:pt idx="123">
                  <c:v>0.85416666666666663</c:v>
                </c:pt>
                <c:pt idx="124">
                  <c:v>0.86111111111111116</c:v>
                </c:pt>
                <c:pt idx="125">
                  <c:v>0.86805555555555547</c:v>
                </c:pt>
                <c:pt idx="126">
                  <c:v>0.875</c:v>
                </c:pt>
                <c:pt idx="127">
                  <c:v>0.88194444444444453</c:v>
                </c:pt>
                <c:pt idx="128">
                  <c:v>0.88888888888888884</c:v>
                </c:pt>
                <c:pt idx="129">
                  <c:v>0.89583333333333337</c:v>
                </c:pt>
                <c:pt idx="130">
                  <c:v>0.90277777777777779</c:v>
                </c:pt>
                <c:pt idx="131">
                  <c:v>0.90972222222222221</c:v>
                </c:pt>
                <c:pt idx="132">
                  <c:v>0.91666666666666663</c:v>
                </c:pt>
                <c:pt idx="133">
                  <c:v>0.92361111111111116</c:v>
                </c:pt>
                <c:pt idx="134">
                  <c:v>0.93055555555555547</c:v>
                </c:pt>
                <c:pt idx="135">
                  <c:v>0.9375</c:v>
                </c:pt>
                <c:pt idx="136">
                  <c:v>0.94444444444444453</c:v>
                </c:pt>
                <c:pt idx="137">
                  <c:v>0.95138888888888884</c:v>
                </c:pt>
                <c:pt idx="138">
                  <c:v>0.95833333333333337</c:v>
                </c:pt>
                <c:pt idx="139">
                  <c:v>0.96527777777777779</c:v>
                </c:pt>
                <c:pt idx="140">
                  <c:v>0.97222222222222221</c:v>
                </c:pt>
                <c:pt idx="141">
                  <c:v>0.97916666666666663</c:v>
                </c:pt>
                <c:pt idx="142">
                  <c:v>0.98611111111111116</c:v>
                </c:pt>
                <c:pt idx="143">
                  <c:v>0.99305555555555547</c:v>
                </c:pt>
              </c:numCache>
            </c:numRef>
          </c:cat>
          <c:val>
            <c:numRef>
              <c:f>CDGR10D!$I$3:$I$146</c:f>
              <c:numCache>
                <c:formatCode>General</c:formatCode>
                <c:ptCount val="14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7</c:v>
                </c:pt>
                <c:pt idx="33">
                  <c:v>7</c:v>
                </c:pt>
                <c:pt idx="34">
                  <c:v>8</c:v>
                </c:pt>
                <c:pt idx="35">
                  <c:v>8</c:v>
                </c:pt>
                <c:pt idx="36">
                  <c:v>13</c:v>
                </c:pt>
                <c:pt idx="37">
                  <c:v>13</c:v>
                </c:pt>
                <c:pt idx="38">
                  <c:v>13</c:v>
                </c:pt>
                <c:pt idx="39">
                  <c:v>12</c:v>
                </c:pt>
                <c:pt idx="40">
                  <c:v>12</c:v>
                </c:pt>
                <c:pt idx="41">
                  <c:v>12</c:v>
                </c:pt>
                <c:pt idx="42">
                  <c:v>11</c:v>
                </c:pt>
                <c:pt idx="43">
                  <c:v>11</c:v>
                </c:pt>
                <c:pt idx="44">
                  <c:v>11</c:v>
                </c:pt>
                <c:pt idx="45">
                  <c:v>12</c:v>
                </c:pt>
                <c:pt idx="46">
                  <c:v>12</c:v>
                </c:pt>
                <c:pt idx="47">
                  <c:v>12</c:v>
                </c:pt>
                <c:pt idx="48">
                  <c:v>12</c:v>
                </c:pt>
                <c:pt idx="49">
                  <c:v>12</c:v>
                </c:pt>
                <c:pt idx="50">
                  <c:v>12</c:v>
                </c:pt>
                <c:pt idx="51">
                  <c:v>12</c:v>
                </c:pt>
                <c:pt idx="52">
                  <c:v>13</c:v>
                </c:pt>
                <c:pt idx="53">
                  <c:v>13</c:v>
                </c:pt>
                <c:pt idx="54">
                  <c:v>12</c:v>
                </c:pt>
                <c:pt idx="55">
                  <c:v>13</c:v>
                </c:pt>
                <c:pt idx="56">
                  <c:v>12</c:v>
                </c:pt>
                <c:pt idx="57">
                  <c:v>12</c:v>
                </c:pt>
                <c:pt idx="58">
                  <c:v>12</c:v>
                </c:pt>
                <c:pt idx="59">
                  <c:v>12</c:v>
                </c:pt>
                <c:pt idx="60">
                  <c:v>13</c:v>
                </c:pt>
                <c:pt idx="61">
                  <c:v>12</c:v>
                </c:pt>
                <c:pt idx="62">
                  <c:v>12</c:v>
                </c:pt>
                <c:pt idx="63">
                  <c:v>12</c:v>
                </c:pt>
                <c:pt idx="64">
                  <c:v>12</c:v>
                </c:pt>
                <c:pt idx="65">
                  <c:v>12</c:v>
                </c:pt>
                <c:pt idx="66">
                  <c:v>12</c:v>
                </c:pt>
                <c:pt idx="67">
                  <c:v>12</c:v>
                </c:pt>
                <c:pt idx="68">
                  <c:v>13</c:v>
                </c:pt>
                <c:pt idx="69">
                  <c:v>13</c:v>
                </c:pt>
                <c:pt idx="70">
                  <c:v>12</c:v>
                </c:pt>
                <c:pt idx="71">
                  <c:v>12</c:v>
                </c:pt>
                <c:pt idx="72">
                  <c:v>13</c:v>
                </c:pt>
                <c:pt idx="73">
                  <c:v>13</c:v>
                </c:pt>
                <c:pt idx="74">
                  <c:v>13</c:v>
                </c:pt>
                <c:pt idx="75">
                  <c:v>12</c:v>
                </c:pt>
                <c:pt idx="76">
                  <c:v>12</c:v>
                </c:pt>
                <c:pt idx="77">
                  <c:v>12</c:v>
                </c:pt>
                <c:pt idx="78">
                  <c:v>13</c:v>
                </c:pt>
                <c:pt idx="79">
                  <c:v>12</c:v>
                </c:pt>
                <c:pt idx="80">
                  <c:v>12</c:v>
                </c:pt>
                <c:pt idx="81">
                  <c:v>12</c:v>
                </c:pt>
                <c:pt idx="82">
                  <c:v>12</c:v>
                </c:pt>
                <c:pt idx="83">
                  <c:v>12</c:v>
                </c:pt>
                <c:pt idx="84">
                  <c:v>12</c:v>
                </c:pt>
                <c:pt idx="85">
                  <c:v>12</c:v>
                </c:pt>
                <c:pt idx="86">
                  <c:v>13</c:v>
                </c:pt>
                <c:pt idx="87">
                  <c:v>13</c:v>
                </c:pt>
                <c:pt idx="88">
                  <c:v>13</c:v>
                </c:pt>
                <c:pt idx="89">
                  <c:v>12</c:v>
                </c:pt>
                <c:pt idx="90">
                  <c:v>12</c:v>
                </c:pt>
                <c:pt idx="91">
                  <c:v>12</c:v>
                </c:pt>
                <c:pt idx="92">
                  <c:v>12</c:v>
                </c:pt>
                <c:pt idx="93">
                  <c:v>12</c:v>
                </c:pt>
                <c:pt idx="94">
                  <c:v>13</c:v>
                </c:pt>
                <c:pt idx="95">
                  <c:v>12</c:v>
                </c:pt>
                <c:pt idx="96">
                  <c:v>11</c:v>
                </c:pt>
                <c:pt idx="97">
                  <c:v>12</c:v>
                </c:pt>
                <c:pt idx="98">
                  <c:v>11</c:v>
                </c:pt>
                <c:pt idx="99">
                  <c:v>11</c:v>
                </c:pt>
                <c:pt idx="100">
                  <c:v>12</c:v>
                </c:pt>
                <c:pt idx="101">
                  <c:v>12</c:v>
                </c:pt>
                <c:pt idx="102">
                  <c:v>13</c:v>
                </c:pt>
                <c:pt idx="103">
                  <c:v>13</c:v>
                </c:pt>
                <c:pt idx="104">
                  <c:v>12</c:v>
                </c:pt>
                <c:pt idx="105">
                  <c:v>12</c:v>
                </c:pt>
                <c:pt idx="106">
                  <c:v>12</c:v>
                </c:pt>
                <c:pt idx="107">
                  <c:v>12</c:v>
                </c:pt>
                <c:pt idx="108">
                  <c:v>12</c:v>
                </c:pt>
                <c:pt idx="109">
                  <c:v>11</c:v>
                </c:pt>
                <c:pt idx="110">
                  <c:v>11</c:v>
                </c:pt>
                <c:pt idx="111">
                  <c:v>12</c:v>
                </c:pt>
                <c:pt idx="112">
                  <c:v>12</c:v>
                </c:pt>
                <c:pt idx="113">
                  <c:v>11</c:v>
                </c:pt>
                <c:pt idx="114">
                  <c:v>13</c:v>
                </c:pt>
                <c:pt idx="115">
                  <c:v>13</c:v>
                </c:pt>
                <c:pt idx="116">
                  <c:v>13</c:v>
                </c:pt>
                <c:pt idx="117">
                  <c:v>13</c:v>
                </c:pt>
                <c:pt idx="118">
                  <c:v>14</c:v>
                </c:pt>
                <c:pt idx="119">
                  <c:v>14</c:v>
                </c:pt>
                <c:pt idx="120">
                  <c:v>13</c:v>
                </c:pt>
                <c:pt idx="121">
                  <c:v>12</c:v>
                </c:pt>
                <c:pt idx="122">
                  <c:v>12</c:v>
                </c:pt>
                <c:pt idx="123">
                  <c:v>12</c:v>
                </c:pt>
                <c:pt idx="124">
                  <c:v>12</c:v>
                </c:pt>
                <c:pt idx="125">
                  <c:v>13</c:v>
                </c:pt>
                <c:pt idx="126">
                  <c:v>11</c:v>
                </c:pt>
                <c:pt idx="127">
                  <c:v>11</c:v>
                </c:pt>
                <c:pt idx="128">
                  <c:v>11</c:v>
                </c:pt>
                <c:pt idx="129">
                  <c:v>11</c:v>
                </c:pt>
                <c:pt idx="130">
                  <c:v>11</c:v>
                </c:pt>
                <c:pt idx="131">
                  <c:v>11</c:v>
                </c:pt>
                <c:pt idx="132">
                  <c:v>10</c:v>
                </c:pt>
                <c:pt idx="133">
                  <c:v>10</c:v>
                </c:pt>
                <c:pt idx="134">
                  <c:v>10</c:v>
                </c:pt>
                <c:pt idx="135">
                  <c:v>10</c:v>
                </c:pt>
                <c:pt idx="136">
                  <c:v>10</c:v>
                </c:pt>
                <c:pt idx="137">
                  <c:v>10</c:v>
                </c:pt>
                <c:pt idx="138">
                  <c:v>7</c:v>
                </c:pt>
                <c:pt idx="139">
                  <c:v>7</c:v>
                </c:pt>
                <c:pt idx="140">
                  <c:v>7</c:v>
                </c:pt>
                <c:pt idx="141">
                  <c:v>7</c:v>
                </c:pt>
                <c:pt idx="142">
                  <c:v>7</c:v>
                </c:pt>
                <c:pt idx="14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E4-4E3E-89B4-41449265E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42112"/>
        <c:axId val="172043648"/>
      </c:lineChart>
      <c:catAx>
        <c:axId val="172042112"/>
        <c:scaling>
          <c:orientation val="minMax"/>
        </c:scaling>
        <c:delete val="0"/>
        <c:axPos val="b"/>
        <c:numFmt formatCode="h:mm;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fr-FR"/>
          </a:p>
        </c:txPr>
        <c:crossAx val="17204364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72043648"/>
        <c:scaling>
          <c:orientation val="minMax"/>
          <c:max val="16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fr-FR"/>
          </a:p>
        </c:txPr>
        <c:crossAx val="172042112"/>
        <c:crosses val="autoZero"/>
        <c:crossBetween val="between"/>
        <c:majorUnit val="1"/>
      </c:valAx>
      <c:valAx>
        <c:axId val="680527464"/>
        <c:scaling>
          <c:orientation val="minMax"/>
          <c:max val="16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fr-FR"/>
          </a:p>
        </c:txPr>
        <c:crossAx val="753100320"/>
        <c:crosses val="max"/>
        <c:crossBetween val="between"/>
        <c:majorUnit val="1"/>
      </c:valAx>
      <c:catAx>
        <c:axId val="753100320"/>
        <c:scaling>
          <c:orientation val="minMax"/>
        </c:scaling>
        <c:delete val="1"/>
        <c:axPos val="b"/>
        <c:numFmt formatCode="h:mm;@" sourceLinked="1"/>
        <c:majorTickMark val="out"/>
        <c:minorTickMark val="none"/>
        <c:tickLblPos val="nextTo"/>
        <c:crossAx val="68052746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19958806519048"/>
          <c:y val="0.94571005825323096"/>
          <c:w val="0.23088539608224601"/>
          <c:h val="2.834369751087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/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75" l="0.25" r="0.25" t="0.75" header="0.3" footer="0.3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75" b="0" i="0" u="none" strike="noStrike" kern="1200" baseline="0">
                <a:solidFill>
                  <a:srgbClr val="0070C0"/>
                </a:solidFill>
                <a:latin typeface="+mn-lt"/>
                <a:ea typeface="Arial"/>
                <a:cs typeface="Arial"/>
              </a:defRPr>
            </a:pPr>
            <a:r>
              <a:rPr lang="fr-FR" sz="1400" b="1" i="0" u="none" strike="noStrike" baseline="0">
                <a:solidFill>
                  <a:srgbClr val="0070C0"/>
                </a:solidFill>
                <a:latin typeface="+mn-lt"/>
                <a:cs typeface="Arial"/>
              </a:rPr>
              <a:t>CDGW22 R10A/D: </a:t>
            </a:r>
            <a:r>
              <a:rPr lang="fr-FR" sz="1400" b="0" i="0" u="none" strike="noStrike" baseline="0">
                <a:effectLst/>
              </a:rPr>
              <a:t>Slot Allocation List (SAL) </a:t>
            </a:r>
            <a:r>
              <a:rPr lang="fr-FR" sz="1200" b="0" i="0" u="none" strike="noStrike" baseline="0">
                <a:solidFill>
                  <a:srgbClr val="0070C0"/>
                </a:solidFill>
                <a:latin typeface="+mn-lt"/>
                <a:cs typeface="Arial"/>
              </a:rPr>
              <a:t>- </a:t>
            </a:r>
            <a:r>
              <a:rPr lang="fr-FR" sz="1200" b="0" i="0" baseline="0">
                <a:effectLst/>
              </a:rPr>
              <a:t>Seasonal Maximum</a:t>
            </a:r>
            <a:endParaRPr lang="fr-FR" sz="1400" b="0" i="0" u="none" strike="noStrike" baseline="0">
              <a:solidFill>
                <a:srgbClr val="0070C0"/>
              </a:solidFill>
              <a:latin typeface="+mn-lt"/>
              <a:cs typeface="Arial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75" b="0" i="0" u="none" strike="noStrike" kern="1200" baseline="0">
                <a:solidFill>
                  <a:srgbClr val="0070C0"/>
                </a:solidFill>
                <a:latin typeface="+mn-lt"/>
                <a:ea typeface="Arial"/>
                <a:cs typeface="Arial"/>
              </a:defRPr>
            </a:pPr>
            <a:r>
              <a:rPr lang="fr-FR" sz="925" b="0" i="0" u="none" strike="noStrike" baseline="0">
                <a:solidFill>
                  <a:srgbClr val="0070C0"/>
                </a:solidFill>
                <a:latin typeface="+mn-lt"/>
                <a:cs typeface="Arial"/>
              </a:rPr>
              <a:t>09Jun22 - UTC Time (GMT+1:00, France)</a:t>
            </a:r>
            <a:endParaRPr lang="fr-FR" i="0">
              <a:solidFill>
                <a:srgbClr val="0070C0"/>
              </a:solidFill>
              <a:latin typeface="+mn-lt"/>
            </a:endParaRPr>
          </a:p>
        </c:rich>
      </c:tx>
      <c:layout>
        <c:manualLayout>
          <c:xMode val="edge"/>
          <c:yMode val="edge"/>
          <c:x val="0.24514720187948535"/>
          <c:y val="2.90456000692221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399638336347197E-2"/>
          <c:y val="0.26970954356846499"/>
          <c:w val="0.94394213381555203"/>
          <c:h val="0.620331950207469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'NEW GRAPH R10AD'!$B$1</c:f>
              <c:strCache>
                <c:ptCount val="1"/>
                <c:pt idx="0">
                  <c:v>Maxi-Dep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0070C0"/>
              </a:solidFill>
              <a:prstDash val="solid"/>
            </a:ln>
          </c:spPr>
          <c:invertIfNegative val="0"/>
          <c:cat>
            <c:numRef>
              <c:f>'NEW GRAPH R10AD'!$A$2:$A$145</c:f>
              <c:numCache>
                <c:formatCode>h:mm;@</c:formatCode>
                <c:ptCount val="144"/>
                <c:pt idx="0">
                  <c:v>0</c:v>
                </c:pt>
                <c:pt idx="1">
                  <c:v>6.9444444444444441E-3</c:v>
                </c:pt>
                <c:pt idx="2">
                  <c:v>1.3888888888888888E-2</c:v>
                </c:pt>
                <c:pt idx="3">
                  <c:v>2.0833333333333332E-2</c:v>
                </c:pt>
                <c:pt idx="4">
                  <c:v>2.7777777777777776E-2</c:v>
                </c:pt>
                <c:pt idx="5">
                  <c:v>3.4722222222222224E-2</c:v>
                </c:pt>
                <c:pt idx="6">
                  <c:v>4.1666666666666664E-2</c:v>
                </c:pt>
                <c:pt idx="7">
                  <c:v>4.8611111111111112E-2</c:v>
                </c:pt>
                <c:pt idx="8">
                  <c:v>5.5555555555555552E-2</c:v>
                </c:pt>
                <c:pt idx="9">
                  <c:v>6.25E-2</c:v>
                </c:pt>
                <c:pt idx="10">
                  <c:v>6.9444444444444434E-2</c:v>
                </c:pt>
                <c:pt idx="11">
                  <c:v>7.6388888888888895E-2</c:v>
                </c:pt>
                <c:pt idx="12">
                  <c:v>8.3333333333333329E-2</c:v>
                </c:pt>
                <c:pt idx="13">
                  <c:v>9.0277777777777776E-2</c:v>
                </c:pt>
                <c:pt idx="14">
                  <c:v>9.7222222222222224E-2</c:v>
                </c:pt>
                <c:pt idx="15">
                  <c:v>0.10416666666666667</c:v>
                </c:pt>
                <c:pt idx="16">
                  <c:v>0.1111111111111111</c:v>
                </c:pt>
                <c:pt idx="17">
                  <c:v>0.11805555555555557</c:v>
                </c:pt>
                <c:pt idx="18">
                  <c:v>0.125</c:v>
                </c:pt>
                <c:pt idx="19">
                  <c:v>0.13194444444444445</c:v>
                </c:pt>
                <c:pt idx="20">
                  <c:v>0.1388888888888889</c:v>
                </c:pt>
                <c:pt idx="21">
                  <c:v>0.14583333333333334</c:v>
                </c:pt>
                <c:pt idx="22">
                  <c:v>0.15277777777777776</c:v>
                </c:pt>
                <c:pt idx="23">
                  <c:v>0.15972222222222224</c:v>
                </c:pt>
                <c:pt idx="24">
                  <c:v>0.16666666666666666</c:v>
                </c:pt>
                <c:pt idx="25">
                  <c:v>0.17361111111111113</c:v>
                </c:pt>
                <c:pt idx="26">
                  <c:v>0.18055555555555555</c:v>
                </c:pt>
                <c:pt idx="27">
                  <c:v>0.1875</c:v>
                </c:pt>
                <c:pt idx="28">
                  <c:v>0.19444444444444445</c:v>
                </c:pt>
                <c:pt idx="29">
                  <c:v>0.20138888888888887</c:v>
                </c:pt>
                <c:pt idx="30">
                  <c:v>0.20833333333333334</c:v>
                </c:pt>
                <c:pt idx="31">
                  <c:v>0.21527777777777779</c:v>
                </c:pt>
                <c:pt idx="32">
                  <c:v>0.22222222222222221</c:v>
                </c:pt>
                <c:pt idx="33">
                  <c:v>0.22916666666666666</c:v>
                </c:pt>
                <c:pt idx="34">
                  <c:v>0.23611111111111113</c:v>
                </c:pt>
                <c:pt idx="35">
                  <c:v>0.24305555555555555</c:v>
                </c:pt>
                <c:pt idx="36">
                  <c:v>0.25</c:v>
                </c:pt>
                <c:pt idx="37">
                  <c:v>0.25694444444444448</c:v>
                </c:pt>
                <c:pt idx="38">
                  <c:v>0.2638888888888889</c:v>
                </c:pt>
                <c:pt idx="39">
                  <c:v>0.27083333333333331</c:v>
                </c:pt>
                <c:pt idx="40">
                  <c:v>0.27777777777777779</c:v>
                </c:pt>
                <c:pt idx="41">
                  <c:v>0.28472222222222221</c:v>
                </c:pt>
                <c:pt idx="42">
                  <c:v>0.29166666666666669</c:v>
                </c:pt>
                <c:pt idx="43">
                  <c:v>0.2986111111111111</c:v>
                </c:pt>
                <c:pt idx="44">
                  <c:v>0.30555555555555552</c:v>
                </c:pt>
                <c:pt idx="45">
                  <c:v>0.3125</c:v>
                </c:pt>
                <c:pt idx="46">
                  <c:v>0.31944444444444448</c:v>
                </c:pt>
                <c:pt idx="47">
                  <c:v>0.3263888888888889</c:v>
                </c:pt>
                <c:pt idx="48">
                  <c:v>0.33333333333333331</c:v>
                </c:pt>
                <c:pt idx="49">
                  <c:v>0.34027777777777773</c:v>
                </c:pt>
                <c:pt idx="50">
                  <c:v>0.34722222222222227</c:v>
                </c:pt>
                <c:pt idx="51">
                  <c:v>0.35416666666666669</c:v>
                </c:pt>
                <c:pt idx="52">
                  <c:v>0.3611111111111111</c:v>
                </c:pt>
                <c:pt idx="53">
                  <c:v>0.36805555555555558</c:v>
                </c:pt>
                <c:pt idx="54">
                  <c:v>0.375</c:v>
                </c:pt>
                <c:pt idx="55">
                  <c:v>0.38194444444444442</c:v>
                </c:pt>
                <c:pt idx="56">
                  <c:v>0.3888888888888889</c:v>
                </c:pt>
                <c:pt idx="57">
                  <c:v>0.39583333333333331</c:v>
                </c:pt>
                <c:pt idx="58">
                  <c:v>0.40277777777777773</c:v>
                </c:pt>
                <c:pt idx="59">
                  <c:v>0.40972222222222227</c:v>
                </c:pt>
                <c:pt idx="60">
                  <c:v>0.41666666666666669</c:v>
                </c:pt>
                <c:pt idx="61">
                  <c:v>0.4236111111111111</c:v>
                </c:pt>
                <c:pt idx="62">
                  <c:v>0.43055555555555558</c:v>
                </c:pt>
                <c:pt idx="63">
                  <c:v>0.4375</c:v>
                </c:pt>
                <c:pt idx="64">
                  <c:v>0.44444444444444442</c:v>
                </c:pt>
                <c:pt idx="65">
                  <c:v>0.4513888888888889</c:v>
                </c:pt>
                <c:pt idx="66">
                  <c:v>0.45833333333333331</c:v>
                </c:pt>
                <c:pt idx="67">
                  <c:v>0.46527777777777773</c:v>
                </c:pt>
                <c:pt idx="68">
                  <c:v>0.47222222222222227</c:v>
                </c:pt>
                <c:pt idx="69">
                  <c:v>0.47916666666666669</c:v>
                </c:pt>
                <c:pt idx="70">
                  <c:v>0.4861111111111111</c:v>
                </c:pt>
                <c:pt idx="71">
                  <c:v>0.49305555555555558</c:v>
                </c:pt>
                <c:pt idx="72">
                  <c:v>0.5</c:v>
                </c:pt>
                <c:pt idx="73">
                  <c:v>0.50694444444444442</c:v>
                </c:pt>
                <c:pt idx="74">
                  <c:v>0.51388888888888895</c:v>
                </c:pt>
                <c:pt idx="75">
                  <c:v>0.52083333333333337</c:v>
                </c:pt>
                <c:pt idx="76">
                  <c:v>0.52777777777777779</c:v>
                </c:pt>
                <c:pt idx="77">
                  <c:v>0.53472222222222221</c:v>
                </c:pt>
                <c:pt idx="78">
                  <c:v>0.54166666666666663</c:v>
                </c:pt>
                <c:pt idx="79">
                  <c:v>0.54861111111111105</c:v>
                </c:pt>
                <c:pt idx="80">
                  <c:v>0.55555555555555558</c:v>
                </c:pt>
                <c:pt idx="81">
                  <c:v>0.5625</c:v>
                </c:pt>
                <c:pt idx="82">
                  <c:v>0.56944444444444442</c:v>
                </c:pt>
                <c:pt idx="83">
                  <c:v>0.57638888888888895</c:v>
                </c:pt>
                <c:pt idx="84">
                  <c:v>0.58333333333333337</c:v>
                </c:pt>
                <c:pt idx="85">
                  <c:v>0.59027777777777779</c:v>
                </c:pt>
                <c:pt idx="86">
                  <c:v>0.59722222222222221</c:v>
                </c:pt>
                <c:pt idx="87">
                  <c:v>0.60416666666666663</c:v>
                </c:pt>
                <c:pt idx="88">
                  <c:v>0.61111111111111105</c:v>
                </c:pt>
                <c:pt idx="89">
                  <c:v>0.61805555555555558</c:v>
                </c:pt>
                <c:pt idx="90">
                  <c:v>0.625</c:v>
                </c:pt>
                <c:pt idx="91">
                  <c:v>0.63194444444444442</c:v>
                </c:pt>
                <c:pt idx="92">
                  <c:v>0.63888888888888895</c:v>
                </c:pt>
                <c:pt idx="93">
                  <c:v>0.64583333333333337</c:v>
                </c:pt>
                <c:pt idx="94">
                  <c:v>0.65277777777777779</c:v>
                </c:pt>
                <c:pt idx="95">
                  <c:v>0.65972222222222221</c:v>
                </c:pt>
                <c:pt idx="96">
                  <c:v>0.66666666666666663</c:v>
                </c:pt>
                <c:pt idx="97">
                  <c:v>0.67361111111111116</c:v>
                </c:pt>
                <c:pt idx="98">
                  <c:v>0.68055555555555547</c:v>
                </c:pt>
                <c:pt idx="99">
                  <c:v>0.6875</c:v>
                </c:pt>
                <c:pt idx="100">
                  <c:v>0.69444444444444453</c:v>
                </c:pt>
                <c:pt idx="101">
                  <c:v>0.70138888888888884</c:v>
                </c:pt>
                <c:pt idx="102">
                  <c:v>0.70833333333333337</c:v>
                </c:pt>
                <c:pt idx="103">
                  <c:v>0.71527777777777779</c:v>
                </c:pt>
                <c:pt idx="104">
                  <c:v>0.72222222222222221</c:v>
                </c:pt>
                <c:pt idx="105">
                  <c:v>0.72916666666666663</c:v>
                </c:pt>
                <c:pt idx="106">
                  <c:v>0.73611111111111116</c:v>
                </c:pt>
                <c:pt idx="107">
                  <c:v>0.74305555555555547</c:v>
                </c:pt>
                <c:pt idx="108">
                  <c:v>0.75</c:v>
                </c:pt>
                <c:pt idx="109">
                  <c:v>0.75694444444444453</c:v>
                </c:pt>
                <c:pt idx="110">
                  <c:v>0.76388888888888884</c:v>
                </c:pt>
                <c:pt idx="111">
                  <c:v>0.77083333333333337</c:v>
                </c:pt>
                <c:pt idx="112">
                  <c:v>0.77777777777777779</c:v>
                </c:pt>
                <c:pt idx="113">
                  <c:v>0.78472222222222221</c:v>
                </c:pt>
                <c:pt idx="114">
                  <c:v>0.79166666666666663</c:v>
                </c:pt>
                <c:pt idx="115">
                  <c:v>0.79861111111111116</c:v>
                </c:pt>
                <c:pt idx="116">
                  <c:v>0.80555555555555547</c:v>
                </c:pt>
                <c:pt idx="117">
                  <c:v>0.8125</c:v>
                </c:pt>
                <c:pt idx="118">
                  <c:v>0.81944444444444453</c:v>
                </c:pt>
                <c:pt idx="119">
                  <c:v>0.82638888888888884</c:v>
                </c:pt>
                <c:pt idx="120">
                  <c:v>0.83333333333333337</c:v>
                </c:pt>
                <c:pt idx="121">
                  <c:v>0.84027777777777779</c:v>
                </c:pt>
                <c:pt idx="122">
                  <c:v>0.84722222222222221</c:v>
                </c:pt>
                <c:pt idx="123">
                  <c:v>0.85416666666666663</c:v>
                </c:pt>
                <c:pt idx="124">
                  <c:v>0.86111111111111116</c:v>
                </c:pt>
                <c:pt idx="125">
                  <c:v>0.86805555555555547</c:v>
                </c:pt>
                <c:pt idx="126">
                  <c:v>0.875</c:v>
                </c:pt>
                <c:pt idx="127">
                  <c:v>0.88194444444444453</c:v>
                </c:pt>
                <c:pt idx="128">
                  <c:v>0.88888888888888884</c:v>
                </c:pt>
                <c:pt idx="129">
                  <c:v>0.89583333333333337</c:v>
                </c:pt>
                <c:pt idx="130">
                  <c:v>0.90277777777777779</c:v>
                </c:pt>
                <c:pt idx="131">
                  <c:v>0.90972222222222221</c:v>
                </c:pt>
                <c:pt idx="132">
                  <c:v>0.91666666666666663</c:v>
                </c:pt>
                <c:pt idx="133">
                  <c:v>0.92361111111111116</c:v>
                </c:pt>
                <c:pt idx="134">
                  <c:v>0.93055555555555547</c:v>
                </c:pt>
                <c:pt idx="135">
                  <c:v>0.9375</c:v>
                </c:pt>
                <c:pt idx="136">
                  <c:v>0.94444444444444453</c:v>
                </c:pt>
                <c:pt idx="137">
                  <c:v>0.95138888888888884</c:v>
                </c:pt>
                <c:pt idx="138">
                  <c:v>0.95833333333333337</c:v>
                </c:pt>
                <c:pt idx="139">
                  <c:v>0.96527777777777779</c:v>
                </c:pt>
                <c:pt idx="140">
                  <c:v>0.97222222222222221</c:v>
                </c:pt>
                <c:pt idx="141">
                  <c:v>0.97916666666666663</c:v>
                </c:pt>
                <c:pt idx="142">
                  <c:v>0.98611111111111116</c:v>
                </c:pt>
                <c:pt idx="143">
                  <c:v>0.99305555555555547</c:v>
                </c:pt>
              </c:numCache>
            </c:numRef>
          </c:cat>
          <c:val>
            <c:numRef>
              <c:f>'NEW GRAPH R10AD'!$B$2:$B$145</c:f>
              <c:numCache>
                <c:formatCode>General</c:formatCode>
                <c:ptCount val="14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5</c:v>
                </c:pt>
                <c:pt idx="16">
                  <c:v>7</c:v>
                </c:pt>
                <c:pt idx="17">
                  <c:v>5</c:v>
                </c:pt>
                <c:pt idx="18">
                  <c:v>3</c:v>
                </c:pt>
                <c:pt idx="19">
                  <c:v>4</c:v>
                </c:pt>
                <c:pt idx="20">
                  <c:v>1</c:v>
                </c:pt>
                <c:pt idx="21">
                  <c:v>7</c:v>
                </c:pt>
                <c:pt idx="22">
                  <c:v>1</c:v>
                </c:pt>
                <c:pt idx="23">
                  <c:v>1</c:v>
                </c:pt>
                <c:pt idx="24">
                  <c:v>5</c:v>
                </c:pt>
                <c:pt idx="25">
                  <c:v>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1</c:v>
                </c:pt>
                <c:pt idx="34">
                  <c:v>4</c:v>
                </c:pt>
                <c:pt idx="35">
                  <c:v>0</c:v>
                </c:pt>
                <c:pt idx="36">
                  <c:v>11</c:v>
                </c:pt>
                <c:pt idx="37">
                  <c:v>13</c:v>
                </c:pt>
                <c:pt idx="38">
                  <c:v>13</c:v>
                </c:pt>
                <c:pt idx="39">
                  <c:v>3</c:v>
                </c:pt>
                <c:pt idx="40">
                  <c:v>2</c:v>
                </c:pt>
                <c:pt idx="41">
                  <c:v>1</c:v>
                </c:pt>
                <c:pt idx="42">
                  <c:v>3</c:v>
                </c:pt>
                <c:pt idx="43">
                  <c:v>1</c:v>
                </c:pt>
                <c:pt idx="44">
                  <c:v>7</c:v>
                </c:pt>
                <c:pt idx="45">
                  <c:v>7</c:v>
                </c:pt>
                <c:pt idx="46">
                  <c:v>4</c:v>
                </c:pt>
                <c:pt idx="47">
                  <c:v>4</c:v>
                </c:pt>
                <c:pt idx="48">
                  <c:v>5</c:v>
                </c:pt>
                <c:pt idx="49">
                  <c:v>12</c:v>
                </c:pt>
                <c:pt idx="50">
                  <c:v>12</c:v>
                </c:pt>
                <c:pt idx="51">
                  <c:v>12</c:v>
                </c:pt>
                <c:pt idx="52">
                  <c:v>13</c:v>
                </c:pt>
                <c:pt idx="53">
                  <c:v>12</c:v>
                </c:pt>
                <c:pt idx="54">
                  <c:v>12</c:v>
                </c:pt>
                <c:pt idx="55">
                  <c:v>13</c:v>
                </c:pt>
                <c:pt idx="56">
                  <c:v>12</c:v>
                </c:pt>
                <c:pt idx="57">
                  <c:v>12</c:v>
                </c:pt>
                <c:pt idx="58">
                  <c:v>12</c:v>
                </c:pt>
                <c:pt idx="59">
                  <c:v>7</c:v>
                </c:pt>
                <c:pt idx="60">
                  <c:v>8</c:v>
                </c:pt>
                <c:pt idx="61">
                  <c:v>6</c:v>
                </c:pt>
                <c:pt idx="62">
                  <c:v>12</c:v>
                </c:pt>
                <c:pt idx="63">
                  <c:v>7</c:v>
                </c:pt>
                <c:pt idx="64">
                  <c:v>12</c:v>
                </c:pt>
                <c:pt idx="65">
                  <c:v>8</c:v>
                </c:pt>
                <c:pt idx="66">
                  <c:v>4</c:v>
                </c:pt>
                <c:pt idx="67">
                  <c:v>9</c:v>
                </c:pt>
                <c:pt idx="68">
                  <c:v>11</c:v>
                </c:pt>
                <c:pt idx="69">
                  <c:v>12</c:v>
                </c:pt>
                <c:pt idx="70">
                  <c:v>11</c:v>
                </c:pt>
                <c:pt idx="71">
                  <c:v>11</c:v>
                </c:pt>
                <c:pt idx="72">
                  <c:v>10</c:v>
                </c:pt>
                <c:pt idx="73">
                  <c:v>13</c:v>
                </c:pt>
                <c:pt idx="74">
                  <c:v>13</c:v>
                </c:pt>
                <c:pt idx="75">
                  <c:v>12</c:v>
                </c:pt>
                <c:pt idx="76">
                  <c:v>4</c:v>
                </c:pt>
                <c:pt idx="77">
                  <c:v>2</c:v>
                </c:pt>
                <c:pt idx="78">
                  <c:v>12</c:v>
                </c:pt>
                <c:pt idx="79">
                  <c:v>9</c:v>
                </c:pt>
                <c:pt idx="80">
                  <c:v>9</c:v>
                </c:pt>
                <c:pt idx="81">
                  <c:v>8</c:v>
                </c:pt>
                <c:pt idx="82">
                  <c:v>8</c:v>
                </c:pt>
                <c:pt idx="83">
                  <c:v>6</c:v>
                </c:pt>
                <c:pt idx="84">
                  <c:v>9</c:v>
                </c:pt>
                <c:pt idx="85">
                  <c:v>6</c:v>
                </c:pt>
                <c:pt idx="86">
                  <c:v>9</c:v>
                </c:pt>
                <c:pt idx="87">
                  <c:v>9</c:v>
                </c:pt>
                <c:pt idx="88">
                  <c:v>10</c:v>
                </c:pt>
                <c:pt idx="89">
                  <c:v>7</c:v>
                </c:pt>
                <c:pt idx="90">
                  <c:v>7</c:v>
                </c:pt>
                <c:pt idx="91">
                  <c:v>8</c:v>
                </c:pt>
                <c:pt idx="92">
                  <c:v>8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5</c:v>
                </c:pt>
                <c:pt idx="97">
                  <c:v>10</c:v>
                </c:pt>
                <c:pt idx="98">
                  <c:v>5</c:v>
                </c:pt>
                <c:pt idx="99">
                  <c:v>8</c:v>
                </c:pt>
                <c:pt idx="100">
                  <c:v>8</c:v>
                </c:pt>
                <c:pt idx="101">
                  <c:v>7</c:v>
                </c:pt>
                <c:pt idx="102">
                  <c:v>6</c:v>
                </c:pt>
                <c:pt idx="103">
                  <c:v>13</c:v>
                </c:pt>
                <c:pt idx="104">
                  <c:v>2</c:v>
                </c:pt>
                <c:pt idx="105">
                  <c:v>10</c:v>
                </c:pt>
                <c:pt idx="106">
                  <c:v>4</c:v>
                </c:pt>
                <c:pt idx="107">
                  <c:v>4</c:v>
                </c:pt>
                <c:pt idx="108">
                  <c:v>9</c:v>
                </c:pt>
                <c:pt idx="109">
                  <c:v>6</c:v>
                </c:pt>
                <c:pt idx="110">
                  <c:v>5</c:v>
                </c:pt>
                <c:pt idx="111">
                  <c:v>10</c:v>
                </c:pt>
                <c:pt idx="112">
                  <c:v>10</c:v>
                </c:pt>
                <c:pt idx="113">
                  <c:v>3</c:v>
                </c:pt>
                <c:pt idx="114">
                  <c:v>7</c:v>
                </c:pt>
                <c:pt idx="115">
                  <c:v>4</c:v>
                </c:pt>
                <c:pt idx="116">
                  <c:v>6</c:v>
                </c:pt>
                <c:pt idx="117">
                  <c:v>13</c:v>
                </c:pt>
                <c:pt idx="118">
                  <c:v>14</c:v>
                </c:pt>
                <c:pt idx="119">
                  <c:v>14</c:v>
                </c:pt>
                <c:pt idx="120">
                  <c:v>13</c:v>
                </c:pt>
                <c:pt idx="121">
                  <c:v>12</c:v>
                </c:pt>
                <c:pt idx="122">
                  <c:v>12</c:v>
                </c:pt>
                <c:pt idx="123">
                  <c:v>12</c:v>
                </c:pt>
                <c:pt idx="124">
                  <c:v>2</c:v>
                </c:pt>
                <c:pt idx="125">
                  <c:v>6</c:v>
                </c:pt>
                <c:pt idx="126">
                  <c:v>9</c:v>
                </c:pt>
                <c:pt idx="127">
                  <c:v>1</c:v>
                </c:pt>
                <c:pt idx="128">
                  <c:v>4</c:v>
                </c:pt>
                <c:pt idx="129">
                  <c:v>3</c:v>
                </c:pt>
                <c:pt idx="130">
                  <c:v>0</c:v>
                </c:pt>
                <c:pt idx="131">
                  <c:v>1</c:v>
                </c:pt>
                <c:pt idx="132">
                  <c:v>2</c:v>
                </c:pt>
                <c:pt idx="133">
                  <c:v>1</c:v>
                </c:pt>
                <c:pt idx="134">
                  <c:v>5</c:v>
                </c:pt>
                <c:pt idx="135">
                  <c:v>5</c:v>
                </c:pt>
                <c:pt idx="136">
                  <c:v>5</c:v>
                </c:pt>
                <c:pt idx="137">
                  <c:v>0</c:v>
                </c:pt>
                <c:pt idx="138">
                  <c:v>5</c:v>
                </c:pt>
                <c:pt idx="139">
                  <c:v>2</c:v>
                </c:pt>
                <c:pt idx="140">
                  <c:v>1</c:v>
                </c:pt>
                <c:pt idx="141">
                  <c:v>0</c:v>
                </c:pt>
                <c:pt idx="142">
                  <c:v>2</c:v>
                </c:pt>
                <c:pt idx="14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93-4BFD-A42E-106122D673BD}"/>
            </c:ext>
          </c:extLst>
        </c:ser>
        <c:ser>
          <c:idx val="2"/>
          <c:order val="2"/>
          <c:tx>
            <c:strRef>
              <c:f>'NEW GRAPH R10AD'!$D$1</c:f>
              <c:strCache>
                <c:ptCount val="1"/>
                <c:pt idx="0">
                  <c:v>Maxi-Arr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cat>
            <c:numRef>
              <c:f>'NEW GRAPH R10AD'!$A$2:$A$145</c:f>
              <c:numCache>
                <c:formatCode>h:mm;@</c:formatCode>
                <c:ptCount val="144"/>
                <c:pt idx="0">
                  <c:v>0</c:v>
                </c:pt>
                <c:pt idx="1">
                  <c:v>6.9444444444444441E-3</c:v>
                </c:pt>
                <c:pt idx="2">
                  <c:v>1.3888888888888888E-2</c:v>
                </c:pt>
                <c:pt idx="3">
                  <c:v>2.0833333333333332E-2</c:v>
                </c:pt>
                <c:pt idx="4">
                  <c:v>2.7777777777777776E-2</c:v>
                </c:pt>
                <c:pt idx="5">
                  <c:v>3.4722222222222224E-2</c:v>
                </c:pt>
                <c:pt idx="6">
                  <c:v>4.1666666666666664E-2</c:v>
                </c:pt>
                <c:pt idx="7">
                  <c:v>4.8611111111111112E-2</c:v>
                </c:pt>
                <c:pt idx="8">
                  <c:v>5.5555555555555552E-2</c:v>
                </c:pt>
                <c:pt idx="9">
                  <c:v>6.25E-2</c:v>
                </c:pt>
                <c:pt idx="10">
                  <c:v>6.9444444444444434E-2</c:v>
                </c:pt>
                <c:pt idx="11">
                  <c:v>7.6388888888888895E-2</c:v>
                </c:pt>
                <c:pt idx="12">
                  <c:v>8.3333333333333329E-2</c:v>
                </c:pt>
                <c:pt idx="13">
                  <c:v>9.0277777777777776E-2</c:v>
                </c:pt>
                <c:pt idx="14">
                  <c:v>9.7222222222222224E-2</c:v>
                </c:pt>
                <c:pt idx="15">
                  <c:v>0.10416666666666667</c:v>
                </c:pt>
                <c:pt idx="16">
                  <c:v>0.1111111111111111</c:v>
                </c:pt>
                <c:pt idx="17">
                  <c:v>0.11805555555555557</c:v>
                </c:pt>
                <c:pt idx="18">
                  <c:v>0.125</c:v>
                </c:pt>
                <c:pt idx="19">
                  <c:v>0.13194444444444445</c:v>
                </c:pt>
                <c:pt idx="20">
                  <c:v>0.1388888888888889</c:v>
                </c:pt>
                <c:pt idx="21">
                  <c:v>0.14583333333333334</c:v>
                </c:pt>
                <c:pt idx="22">
                  <c:v>0.15277777777777776</c:v>
                </c:pt>
                <c:pt idx="23">
                  <c:v>0.15972222222222224</c:v>
                </c:pt>
                <c:pt idx="24">
                  <c:v>0.16666666666666666</c:v>
                </c:pt>
                <c:pt idx="25">
                  <c:v>0.17361111111111113</c:v>
                </c:pt>
                <c:pt idx="26">
                  <c:v>0.18055555555555555</c:v>
                </c:pt>
                <c:pt idx="27">
                  <c:v>0.1875</c:v>
                </c:pt>
                <c:pt idx="28">
                  <c:v>0.19444444444444445</c:v>
                </c:pt>
                <c:pt idx="29">
                  <c:v>0.20138888888888887</c:v>
                </c:pt>
                <c:pt idx="30">
                  <c:v>0.20833333333333334</c:v>
                </c:pt>
                <c:pt idx="31">
                  <c:v>0.21527777777777779</c:v>
                </c:pt>
                <c:pt idx="32">
                  <c:v>0.22222222222222221</c:v>
                </c:pt>
                <c:pt idx="33">
                  <c:v>0.22916666666666666</c:v>
                </c:pt>
                <c:pt idx="34">
                  <c:v>0.23611111111111113</c:v>
                </c:pt>
                <c:pt idx="35">
                  <c:v>0.24305555555555555</c:v>
                </c:pt>
                <c:pt idx="36">
                  <c:v>0.25</c:v>
                </c:pt>
                <c:pt idx="37">
                  <c:v>0.25694444444444448</c:v>
                </c:pt>
                <c:pt idx="38">
                  <c:v>0.2638888888888889</c:v>
                </c:pt>
                <c:pt idx="39">
                  <c:v>0.27083333333333331</c:v>
                </c:pt>
                <c:pt idx="40">
                  <c:v>0.27777777777777779</c:v>
                </c:pt>
                <c:pt idx="41">
                  <c:v>0.28472222222222221</c:v>
                </c:pt>
                <c:pt idx="42">
                  <c:v>0.29166666666666669</c:v>
                </c:pt>
                <c:pt idx="43">
                  <c:v>0.2986111111111111</c:v>
                </c:pt>
                <c:pt idx="44">
                  <c:v>0.30555555555555552</c:v>
                </c:pt>
                <c:pt idx="45">
                  <c:v>0.3125</c:v>
                </c:pt>
                <c:pt idx="46">
                  <c:v>0.31944444444444448</c:v>
                </c:pt>
                <c:pt idx="47">
                  <c:v>0.3263888888888889</c:v>
                </c:pt>
                <c:pt idx="48">
                  <c:v>0.33333333333333331</c:v>
                </c:pt>
                <c:pt idx="49">
                  <c:v>0.34027777777777773</c:v>
                </c:pt>
                <c:pt idx="50">
                  <c:v>0.34722222222222227</c:v>
                </c:pt>
                <c:pt idx="51">
                  <c:v>0.35416666666666669</c:v>
                </c:pt>
                <c:pt idx="52">
                  <c:v>0.3611111111111111</c:v>
                </c:pt>
                <c:pt idx="53">
                  <c:v>0.36805555555555558</c:v>
                </c:pt>
                <c:pt idx="54">
                  <c:v>0.375</c:v>
                </c:pt>
                <c:pt idx="55">
                  <c:v>0.38194444444444442</c:v>
                </c:pt>
                <c:pt idx="56">
                  <c:v>0.3888888888888889</c:v>
                </c:pt>
                <c:pt idx="57">
                  <c:v>0.39583333333333331</c:v>
                </c:pt>
                <c:pt idx="58">
                  <c:v>0.40277777777777773</c:v>
                </c:pt>
                <c:pt idx="59">
                  <c:v>0.40972222222222227</c:v>
                </c:pt>
                <c:pt idx="60">
                  <c:v>0.41666666666666669</c:v>
                </c:pt>
                <c:pt idx="61">
                  <c:v>0.4236111111111111</c:v>
                </c:pt>
                <c:pt idx="62">
                  <c:v>0.43055555555555558</c:v>
                </c:pt>
                <c:pt idx="63">
                  <c:v>0.4375</c:v>
                </c:pt>
                <c:pt idx="64">
                  <c:v>0.44444444444444442</c:v>
                </c:pt>
                <c:pt idx="65">
                  <c:v>0.4513888888888889</c:v>
                </c:pt>
                <c:pt idx="66">
                  <c:v>0.45833333333333331</c:v>
                </c:pt>
                <c:pt idx="67">
                  <c:v>0.46527777777777773</c:v>
                </c:pt>
                <c:pt idx="68">
                  <c:v>0.47222222222222227</c:v>
                </c:pt>
                <c:pt idx="69">
                  <c:v>0.47916666666666669</c:v>
                </c:pt>
                <c:pt idx="70">
                  <c:v>0.4861111111111111</c:v>
                </c:pt>
                <c:pt idx="71">
                  <c:v>0.49305555555555558</c:v>
                </c:pt>
                <c:pt idx="72">
                  <c:v>0.5</c:v>
                </c:pt>
                <c:pt idx="73">
                  <c:v>0.50694444444444442</c:v>
                </c:pt>
                <c:pt idx="74">
                  <c:v>0.51388888888888895</c:v>
                </c:pt>
                <c:pt idx="75">
                  <c:v>0.52083333333333337</c:v>
                </c:pt>
                <c:pt idx="76">
                  <c:v>0.52777777777777779</c:v>
                </c:pt>
                <c:pt idx="77">
                  <c:v>0.53472222222222221</c:v>
                </c:pt>
                <c:pt idx="78">
                  <c:v>0.54166666666666663</c:v>
                </c:pt>
                <c:pt idx="79">
                  <c:v>0.54861111111111105</c:v>
                </c:pt>
                <c:pt idx="80">
                  <c:v>0.55555555555555558</c:v>
                </c:pt>
                <c:pt idx="81">
                  <c:v>0.5625</c:v>
                </c:pt>
                <c:pt idx="82">
                  <c:v>0.56944444444444442</c:v>
                </c:pt>
                <c:pt idx="83">
                  <c:v>0.57638888888888895</c:v>
                </c:pt>
                <c:pt idx="84">
                  <c:v>0.58333333333333337</c:v>
                </c:pt>
                <c:pt idx="85">
                  <c:v>0.59027777777777779</c:v>
                </c:pt>
                <c:pt idx="86">
                  <c:v>0.59722222222222221</c:v>
                </c:pt>
                <c:pt idx="87">
                  <c:v>0.60416666666666663</c:v>
                </c:pt>
                <c:pt idx="88">
                  <c:v>0.61111111111111105</c:v>
                </c:pt>
                <c:pt idx="89">
                  <c:v>0.61805555555555558</c:v>
                </c:pt>
                <c:pt idx="90">
                  <c:v>0.625</c:v>
                </c:pt>
                <c:pt idx="91">
                  <c:v>0.63194444444444442</c:v>
                </c:pt>
                <c:pt idx="92">
                  <c:v>0.63888888888888895</c:v>
                </c:pt>
                <c:pt idx="93">
                  <c:v>0.64583333333333337</c:v>
                </c:pt>
                <c:pt idx="94">
                  <c:v>0.65277777777777779</c:v>
                </c:pt>
                <c:pt idx="95">
                  <c:v>0.65972222222222221</c:v>
                </c:pt>
                <c:pt idx="96">
                  <c:v>0.66666666666666663</c:v>
                </c:pt>
                <c:pt idx="97">
                  <c:v>0.67361111111111116</c:v>
                </c:pt>
                <c:pt idx="98">
                  <c:v>0.68055555555555547</c:v>
                </c:pt>
                <c:pt idx="99">
                  <c:v>0.6875</c:v>
                </c:pt>
                <c:pt idx="100">
                  <c:v>0.69444444444444453</c:v>
                </c:pt>
                <c:pt idx="101">
                  <c:v>0.70138888888888884</c:v>
                </c:pt>
                <c:pt idx="102">
                  <c:v>0.70833333333333337</c:v>
                </c:pt>
                <c:pt idx="103">
                  <c:v>0.71527777777777779</c:v>
                </c:pt>
                <c:pt idx="104">
                  <c:v>0.72222222222222221</c:v>
                </c:pt>
                <c:pt idx="105">
                  <c:v>0.72916666666666663</c:v>
                </c:pt>
                <c:pt idx="106">
                  <c:v>0.73611111111111116</c:v>
                </c:pt>
                <c:pt idx="107">
                  <c:v>0.74305555555555547</c:v>
                </c:pt>
                <c:pt idx="108">
                  <c:v>0.75</c:v>
                </c:pt>
                <c:pt idx="109">
                  <c:v>0.75694444444444453</c:v>
                </c:pt>
                <c:pt idx="110">
                  <c:v>0.76388888888888884</c:v>
                </c:pt>
                <c:pt idx="111">
                  <c:v>0.77083333333333337</c:v>
                </c:pt>
                <c:pt idx="112">
                  <c:v>0.77777777777777779</c:v>
                </c:pt>
                <c:pt idx="113">
                  <c:v>0.78472222222222221</c:v>
                </c:pt>
                <c:pt idx="114">
                  <c:v>0.79166666666666663</c:v>
                </c:pt>
                <c:pt idx="115">
                  <c:v>0.79861111111111116</c:v>
                </c:pt>
                <c:pt idx="116">
                  <c:v>0.80555555555555547</c:v>
                </c:pt>
                <c:pt idx="117">
                  <c:v>0.8125</c:v>
                </c:pt>
                <c:pt idx="118">
                  <c:v>0.81944444444444453</c:v>
                </c:pt>
                <c:pt idx="119">
                  <c:v>0.82638888888888884</c:v>
                </c:pt>
                <c:pt idx="120">
                  <c:v>0.83333333333333337</c:v>
                </c:pt>
                <c:pt idx="121">
                  <c:v>0.84027777777777779</c:v>
                </c:pt>
                <c:pt idx="122">
                  <c:v>0.84722222222222221</c:v>
                </c:pt>
                <c:pt idx="123">
                  <c:v>0.85416666666666663</c:v>
                </c:pt>
                <c:pt idx="124">
                  <c:v>0.86111111111111116</c:v>
                </c:pt>
                <c:pt idx="125">
                  <c:v>0.86805555555555547</c:v>
                </c:pt>
                <c:pt idx="126">
                  <c:v>0.875</c:v>
                </c:pt>
                <c:pt idx="127">
                  <c:v>0.88194444444444453</c:v>
                </c:pt>
                <c:pt idx="128">
                  <c:v>0.88888888888888884</c:v>
                </c:pt>
                <c:pt idx="129">
                  <c:v>0.89583333333333337</c:v>
                </c:pt>
                <c:pt idx="130">
                  <c:v>0.90277777777777779</c:v>
                </c:pt>
                <c:pt idx="131">
                  <c:v>0.90972222222222221</c:v>
                </c:pt>
                <c:pt idx="132">
                  <c:v>0.91666666666666663</c:v>
                </c:pt>
                <c:pt idx="133">
                  <c:v>0.92361111111111116</c:v>
                </c:pt>
                <c:pt idx="134">
                  <c:v>0.93055555555555547</c:v>
                </c:pt>
                <c:pt idx="135">
                  <c:v>0.9375</c:v>
                </c:pt>
                <c:pt idx="136">
                  <c:v>0.94444444444444453</c:v>
                </c:pt>
                <c:pt idx="137">
                  <c:v>0.95138888888888884</c:v>
                </c:pt>
                <c:pt idx="138">
                  <c:v>0.95833333333333337</c:v>
                </c:pt>
                <c:pt idx="139">
                  <c:v>0.96527777777777779</c:v>
                </c:pt>
                <c:pt idx="140">
                  <c:v>0.97222222222222221</c:v>
                </c:pt>
                <c:pt idx="141">
                  <c:v>0.97916666666666663</c:v>
                </c:pt>
                <c:pt idx="142">
                  <c:v>0.98611111111111116</c:v>
                </c:pt>
                <c:pt idx="143">
                  <c:v>0.99305555555555547</c:v>
                </c:pt>
              </c:numCache>
            </c:numRef>
          </c:cat>
          <c:val>
            <c:numRef>
              <c:f>'NEW GRAPH R10AD'!$D$2:$D$145</c:f>
              <c:numCache>
                <c:formatCode>General</c:formatCode>
                <c:ptCount val="144"/>
                <c:pt idx="0">
                  <c:v>-4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-2</c:v>
                </c:pt>
                <c:pt idx="6">
                  <c:v>-4</c:v>
                </c:pt>
                <c:pt idx="7">
                  <c:v>0</c:v>
                </c:pt>
                <c:pt idx="8">
                  <c:v>-1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-1</c:v>
                </c:pt>
                <c:pt idx="13">
                  <c:v>0</c:v>
                </c:pt>
                <c:pt idx="14">
                  <c:v>-1</c:v>
                </c:pt>
                <c:pt idx="15">
                  <c:v>0</c:v>
                </c:pt>
                <c:pt idx="16">
                  <c:v>-1</c:v>
                </c:pt>
                <c:pt idx="17">
                  <c:v>0</c:v>
                </c:pt>
                <c:pt idx="18">
                  <c:v>-1</c:v>
                </c:pt>
                <c:pt idx="19">
                  <c:v>-1</c:v>
                </c:pt>
                <c:pt idx="20">
                  <c:v>0</c:v>
                </c:pt>
                <c:pt idx="21">
                  <c:v>-1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-1</c:v>
                </c:pt>
                <c:pt idx="27">
                  <c:v>-5</c:v>
                </c:pt>
                <c:pt idx="28">
                  <c:v>-8</c:v>
                </c:pt>
                <c:pt idx="29">
                  <c:v>-8</c:v>
                </c:pt>
                <c:pt idx="30">
                  <c:v>-7</c:v>
                </c:pt>
                <c:pt idx="31">
                  <c:v>-10</c:v>
                </c:pt>
                <c:pt idx="32">
                  <c:v>-7</c:v>
                </c:pt>
                <c:pt idx="33">
                  <c:v>-9</c:v>
                </c:pt>
                <c:pt idx="34">
                  <c:v>-4</c:v>
                </c:pt>
                <c:pt idx="35">
                  <c:v>-5</c:v>
                </c:pt>
                <c:pt idx="36">
                  <c:v>-5</c:v>
                </c:pt>
                <c:pt idx="37">
                  <c:v>-3</c:v>
                </c:pt>
                <c:pt idx="38">
                  <c:v>-4</c:v>
                </c:pt>
                <c:pt idx="39">
                  <c:v>-6</c:v>
                </c:pt>
                <c:pt idx="40">
                  <c:v>-12</c:v>
                </c:pt>
                <c:pt idx="41">
                  <c:v>-12</c:v>
                </c:pt>
                <c:pt idx="42">
                  <c:v>-12</c:v>
                </c:pt>
                <c:pt idx="43">
                  <c:v>-13</c:v>
                </c:pt>
                <c:pt idx="44">
                  <c:v>-11</c:v>
                </c:pt>
                <c:pt idx="45">
                  <c:v>-12</c:v>
                </c:pt>
                <c:pt idx="46">
                  <c:v>-12</c:v>
                </c:pt>
                <c:pt idx="47">
                  <c:v>-4</c:v>
                </c:pt>
                <c:pt idx="48">
                  <c:v>-12</c:v>
                </c:pt>
                <c:pt idx="49">
                  <c:v>-12</c:v>
                </c:pt>
                <c:pt idx="50">
                  <c:v>-8</c:v>
                </c:pt>
                <c:pt idx="51">
                  <c:v>-8</c:v>
                </c:pt>
                <c:pt idx="52">
                  <c:v>-7</c:v>
                </c:pt>
                <c:pt idx="53">
                  <c:v>-8</c:v>
                </c:pt>
                <c:pt idx="54">
                  <c:v>-7</c:v>
                </c:pt>
                <c:pt idx="55">
                  <c:v>-7</c:v>
                </c:pt>
                <c:pt idx="56">
                  <c:v>-6</c:v>
                </c:pt>
                <c:pt idx="57">
                  <c:v>-12</c:v>
                </c:pt>
                <c:pt idx="58">
                  <c:v>-4</c:v>
                </c:pt>
                <c:pt idx="59">
                  <c:v>-9</c:v>
                </c:pt>
                <c:pt idx="60">
                  <c:v>-9</c:v>
                </c:pt>
                <c:pt idx="61">
                  <c:v>-10</c:v>
                </c:pt>
                <c:pt idx="62">
                  <c:v>-7</c:v>
                </c:pt>
                <c:pt idx="63">
                  <c:v>-9</c:v>
                </c:pt>
                <c:pt idx="64">
                  <c:v>-12</c:v>
                </c:pt>
                <c:pt idx="65">
                  <c:v>-12</c:v>
                </c:pt>
                <c:pt idx="66">
                  <c:v>-12</c:v>
                </c:pt>
                <c:pt idx="67">
                  <c:v>-10</c:v>
                </c:pt>
                <c:pt idx="68">
                  <c:v>-8</c:v>
                </c:pt>
                <c:pt idx="69">
                  <c:v>-6</c:v>
                </c:pt>
                <c:pt idx="70">
                  <c:v>-5</c:v>
                </c:pt>
                <c:pt idx="71">
                  <c:v>-6</c:v>
                </c:pt>
                <c:pt idx="72">
                  <c:v>-7</c:v>
                </c:pt>
                <c:pt idx="73">
                  <c:v>-7</c:v>
                </c:pt>
                <c:pt idx="74">
                  <c:v>-10</c:v>
                </c:pt>
                <c:pt idx="75">
                  <c:v>-7</c:v>
                </c:pt>
                <c:pt idx="76">
                  <c:v>-9</c:v>
                </c:pt>
                <c:pt idx="77">
                  <c:v>-6</c:v>
                </c:pt>
                <c:pt idx="78">
                  <c:v>-6</c:v>
                </c:pt>
                <c:pt idx="79">
                  <c:v>-12</c:v>
                </c:pt>
                <c:pt idx="80">
                  <c:v>-9</c:v>
                </c:pt>
                <c:pt idx="81">
                  <c:v>-6</c:v>
                </c:pt>
                <c:pt idx="82">
                  <c:v>-6</c:v>
                </c:pt>
                <c:pt idx="83">
                  <c:v>-4</c:v>
                </c:pt>
                <c:pt idx="84">
                  <c:v>-5</c:v>
                </c:pt>
                <c:pt idx="85">
                  <c:v>-4</c:v>
                </c:pt>
                <c:pt idx="86">
                  <c:v>-4</c:v>
                </c:pt>
                <c:pt idx="87">
                  <c:v>-8</c:v>
                </c:pt>
                <c:pt idx="88">
                  <c:v>-4</c:v>
                </c:pt>
                <c:pt idx="89">
                  <c:v>-12</c:v>
                </c:pt>
                <c:pt idx="90">
                  <c:v>-10</c:v>
                </c:pt>
                <c:pt idx="91">
                  <c:v>-4</c:v>
                </c:pt>
                <c:pt idx="92">
                  <c:v>-5</c:v>
                </c:pt>
                <c:pt idx="93">
                  <c:v>-9</c:v>
                </c:pt>
                <c:pt idx="94">
                  <c:v>-7</c:v>
                </c:pt>
                <c:pt idx="95">
                  <c:v>-8</c:v>
                </c:pt>
                <c:pt idx="96">
                  <c:v>-13</c:v>
                </c:pt>
                <c:pt idx="97">
                  <c:v>-9</c:v>
                </c:pt>
                <c:pt idx="98">
                  <c:v>-8</c:v>
                </c:pt>
                <c:pt idx="99">
                  <c:v>-4</c:v>
                </c:pt>
                <c:pt idx="100">
                  <c:v>-5</c:v>
                </c:pt>
                <c:pt idx="101">
                  <c:v>-6</c:v>
                </c:pt>
                <c:pt idx="102">
                  <c:v>-6</c:v>
                </c:pt>
                <c:pt idx="103">
                  <c:v>-7</c:v>
                </c:pt>
                <c:pt idx="104">
                  <c:v>-3</c:v>
                </c:pt>
                <c:pt idx="105">
                  <c:v>-6</c:v>
                </c:pt>
                <c:pt idx="106">
                  <c:v>-8</c:v>
                </c:pt>
                <c:pt idx="107">
                  <c:v>-6</c:v>
                </c:pt>
                <c:pt idx="108">
                  <c:v>-8</c:v>
                </c:pt>
                <c:pt idx="109">
                  <c:v>-6</c:v>
                </c:pt>
                <c:pt idx="110">
                  <c:v>-6</c:v>
                </c:pt>
                <c:pt idx="111">
                  <c:v>-13</c:v>
                </c:pt>
                <c:pt idx="112">
                  <c:v>-13</c:v>
                </c:pt>
                <c:pt idx="113">
                  <c:v>-13</c:v>
                </c:pt>
                <c:pt idx="114">
                  <c:v>-13</c:v>
                </c:pt>
                <c:pt idx="115">
                  <c:v>-5</c:v>
                </c:pt>
                <c:pt idx="116">
                  <c:v>-4</c:v>
                </c:pt>
                <c:pt idx="117">
                  <c:v>-7</c:v>
                </c:pt>
                <c:pt idx="118">
                  <c:v>-9</c:v>
                </c:pt>
                <c:pt idx="119">
                  <c:v>-8</c:v>
                </c:pt>
                <c:pt idx="120">
                  <c:v>-4</c:v>
                </c:pt>
                <c:pt idx="121">
                  <c:v>-4</c:v>
                </c:pt>
                <c:pt idx="122">
                  <c:v>-5</c:v>
                </c:pt>
                <c:pt idx="123">
                  <c:v>-3</c:v>
                </c:pt>
                <c:pt idx="124">
                  <c:v>-3</c:v>
                </c:pt>
                <c:pt idx="125">
                  <c:v>-2</c:v>
                </c:pt>
                <c:pt idx="126">
                  <c:v>-10</c:v>
                </c:pt>
                <c:pt idx="127">
                  <c:v>-6</c:v>
                </c:pt>
                <c:pt idx="128">
                  <c:v>-12</c:v>
                </c:pt>
                <c:pt idx="129">
                  <c:v>-9</c:v>
                </c:pt>
                <c:pt idx="130">
                  <c:v>-6</c:v>
                </c:pt>
                <c:pt idx="131">
                  <c:v>-5</c:v>
                </c:pt>
                <c:pt idx="132">
                  <c:v>-4</c:v>
                </c:pt>
                <c:pt idx="133">
                  <c:v>-3</c:v>
                </c:pt>
                <c:pt idx="134">
                  <c:v>-1</c:v>
                </c:pt>
                <c:pt idx="135">
                  <c:v>-4</c:v>
                </c:pt>
                <c:pt idx="136">
                  <c:v>-7</c:v>
                </c:pt>
                <c:pt idx="137">
                  <c:v>-7</c:v>
                </c:pt>
                <c:pt idx="138">
                  <c:v>-5</c:v>
                </c:pt>
                <c:pt idx="139">
                  <c:v>-5</c:v>
                </c:pt>
                <c:pt idx="140">
                  <c:v>-5</c:v>
                </c:pt>
                <c:pt idx="141">
                  <c:v>-5</c:v>
                </c:pt>
                <c:pt idx="142">
                  <c:v>-7</c:v>
                </c:pt>
                <c:pt idx="143">
                  <c:v>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93-4BFD-A42E-106122D67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7621808"/>
        <c:axId val="767624432"/>
      </c:barChart>
      <c:lineChart>
        <c:grouping val="standard"/>
        <c:varyColors val="0"/>
        <c:ser>
          <c:idx val="1"/>
          <c:order val="1"/>
          <c:tx>
            <c:strRef>
              <c:f>'NEW GRAPH R10AD'!$C$1</c:f>
              <c:strCache>
                <c:ptCount val="1"/>
                <c:pt idx="0">
                  <c:v>Constraint R10-D</c:v>
                </c:pt>
              </c:strCache>
            </c:strRef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'NEW GRAPH R10AD'!$A$2:$A$145</c:f>
              <c:numCache>
                <c:formatCode>h:mm;@</c:formatCode>
                <c:ptCount val="144"/>
                <c:pt idx="0">
                  <c:v>0</c:v>
                </c:pt>
                <c:pt idx="1">
                  <c:v>6.9444444444444441E-3</c:v>
                </c:pt>
                <c:pt idx="2">
                  <c:v>1.3888888888888888E-2</c:v>
                </c:pt>
                <c:pt idx="3">
                  <c:v>2.0833333333333332E-2</c:v>
                </c:pt>
                <c:pt idx="4">
                  <c:v>2.7777777777777776E-2</c:v>
                </c:pt>
                <c:pt idx="5">
                  <c:v>3.4722222222222224E-2</c:v>
                </c:pt>
                <c:pt idx="6">
                  <c:v>4.1666666666666664E-2</c:v>
                </c:pt>
                <c:pt idx="7">
                  <c:v>4.8611111111111112E-2</c:v>
                </c:pt>
                <c:pt idx="8">
                  <c:v>5.5555555555555552E-2</c:v>
                </c:pt>
                <c:pt idx="9">
                  <c:v>6.25E-2</c:v>
                </c:pt>
                <c:pt idx="10">
                  <c:v>6.9444444444444434E-2</c:v>
                </c:pt>
                <c:pt idx="11">
                  <c:v>7.6388888888888895E-2</c:v>
                </c:pt>
                <c:pt idx="12">
                  <c:v>8.3333333333333329E-2</c:v>
                </c:pt>
                <c:pt idx="13">
                  <c:v>9.0277777777777776E-2</c:v>
                </c:pt>
                <c:pt idx="14">
                  <c:v>9.7222222222222224E-2</c:v>
                </c:pt>
                <c:pt idx="15">
                  <c:v>0.10416666666666667</c:v>
                </c:pt>
                <c:pt idx="16">
                  <c:v>0.1111111111111111</c:v>
                </c:pt>
                <c:pt idx="17">
                  <c:v>0.11805555555555557</c:v>
                </c:pt>
                <c:pt idx="18">
                  <c:v>0.125</c:v>
                </c:pt>
                <c:pt idx="19">
                  <c:v>0.13194444444444445</c:v>
                </c:pt>
                <c:pt idx="20">
                  <c:v>0.1388888888888889</c:v>
                </c:pt>
                <c:pt idx="21">
                  <c:v>0.14583333333333334</c:v>
                </c:pt>
                <c:pt idx="22">
                  <c:v>0.15277777777777776</c:v>
                </c:pt>
                <c:pt idx="23">
                  <c:v>0.15972222222222224</c:v>
                </c:pt>
                <c:pt idx="24">
                  <c:v>0.16666666666666666</c:v>
                </c:pt>
                <c:pt idx="25">
                  <c:v>0.17361111111111113</c:v>
                </c:pt>
                <c:pt idx="26">
                  <c:v>0.18055555555555555</c:v>
                </c:pt>
                <c:pt idx="27">
                  <c:v>0.1875</c:v>
                </c:pt>
                <c:pt idx="28">
                  <c:v>0.19444444444444445</c:v>
                </c:pt>
                <c:pt idx="29">
                  <c:v>0.20138888888888887</c:v>
                </c:pt>
                <c:pt idx="30">
                  <c:v>0.20833333333333334</c:v>
                </c:pt>
                <c:pt idx="31">
                  <c:v>0.21527777777777779</c:v>
                </c:pt>
                <c:pt idx="32">
                  <c:v>0.22222222222222221</c:v>
                </c:pt>
                <c:pt idx="33">
                  <c:v>0.22916666666666666</c:v>
                </c:pt>
                <c:pt idx="34">
                  <c:v>0.23611111111111113</c:v>
                </c:pt>
                <c:pt idx="35">
                  <c:v>0.24305555555555555</c:v>
                </c:pt>
                <c:pt idx="36">
                  <c:v>0.25</c:v>
                </c:pt>
                <c:pt idx="37">
                  <c:v>0.25694444444444448</c:v>
                </c:pt>
                <c:pt idx="38">
                  <c:v>0.2638888888888889</c:v>
                </c:pt>
                <c:pt idx="39">
                  <c:v>0.27083333333333331</c:v>
                </c:pt>
                <c:pt idx="40">
                  <c:v>0.27777777777777779</c:v>
                </c:pt>
                <c:pt idx="41">
                  <c:v>0.28472222222222221</c:v>
                </c:pt>
                <c:pt idx="42">
                  <c:v>0.29166666666666669</c:v>
                </c:pt>
                <c:pt idx="43">
                  <c:v>0.2986111111111111</c:v>
                </c:pt>
                <c:pt idx="44">
                  <c:v>0.30555555555555552</c:v>
                </c:pt>
                <c:pt idx="45">
                  <c:v>0.3125</c:v>
                </c:pt>
                <c:pt idx="46">
                  <c:v>0.31944444444444448</c:v>
                </c:pt>
                <c:pt idx="47">
                  <c:v>0.3263888888888889</c:v>
                </c:pt>
                <c:pt idx="48">
                  <c:v>0.33333333333333331</c:v>
                </c:pt>
                <c:pt idx="49">
                  <c:v>0.34027777777777773</c:v>
                </c:pt>
                <c:pt idx="50">
                  <c:v>0.34722222222222227</c:v>
                </c:pt>
                <c:pt idx="51">
                  <c:v>0.35416666666666669</c:v>
                </c:pt>
                <c:pt idx="52">
                  <c:v>0.3611111111111111</c:v>
                </c:pt>
                <c:pt idx="53">
                  <c:v>0.36805555555555558</c:v>
                </c:pt>
                <c:pt idx="54">
                  <c:v>0.375</c:v>
                </c:pt>
                <c:pt idx="55">
                  <c:v>0.38194444444444442</c:v>
                </c:pt>
                <c:pt idx="56">
                  <c:v>0.3888888888888889</c:v>
                </c:pt>
                <c:pt idx="57">
                  <c:v>0.39583333333333331</c:v>
                </c:pt>
                <c:pt idx="58">
                  <c:v>0.40277777777777773</c:v>
                </c:pt>
                <c:pt idx="59">
                  <c:v>0.40972222222222227</c:v>
                </c:pt>
                <c:pt idx="60">
                  <c:v>0.41666666666666669</c:v>
                </c:pt>
                <c:pt idx="61">
                  <c:v>0.4236111111111111</c:v>
                </c:pt>
                <c:pt idx="62">
                  <c:v>0.43055555555555558</c:v>
                </c:pt>
                <c:pt idx="63">
                  <c:v>0.4375</c:v>
                </c:pt>
                <c:pt idx="64">
                  <c:v>0.44444444444444442</c:v>
                </c:pt>
                <c:pt idx="65">
                  <c:v>0.4513888888888889</c:v>
                </c:pt>
                <c:pt idx="66">
                  <c:v>0.45833333333333331</c:v>
                </c:pt>
                <c:pt idx="67">
                  <c:v>0.46527777777777773</c:v>
                </c:pt>
                <c:pt idx="68">
                  <c:v>0.47222222222222227</c:v>
                </c:pt>
                <c:pt idx="69">
                  <c:v>0.47916666666666669</c:v>
                </c:pt>
                <c:pt idx="70">
                  <c:v>0.4861111111111111</c:v>
                </c:pt>
                <c:pt idx="71">
                  <c:v>0.49305555555555558</c:v>
                </c:pt>
                <c:pt idx="72">
                  <c:v>0.5</c:v>
                </c:pt>
                <c:pt idx="73">
                  <c:v>0.50694444444444442</c:v>
                </c:pt>
                <c:pt idx="74">
                  <c:v>0.51388888888888895</c:v>
                </c:pt>
                <c:pt idx="75">
                  <c:v>0.52083333333333337</c:v>
                </c:pt>
                <c:pt idx="76">
                  <c:v>0.52777777777777779</c:v>
                </c:pt>
                <c:pt idx="77">
                  <c:v>0.53472222222222221</c:v>
                </c:pt>
                <c:pt idx="78">
                  <c:v>0.54166666666666663</c:v>
                </c:pt>
                <c:pt idx="79">
                  <c:v>0.54861111111111105</c:v>
                </c:pt>
                <c:pt idx="80">
                  <c:v>0.55555555555555558</c:v>
                </c:pt>
                <c:pt idx="81">
                  <c:v>0.5625</c:v>
                </c:pt>
                <c:pt idx="82">
                  <c:v>0.56944444444444442</c:v>
                </c:pt>
                <c:pt idx="83">
                  <c:v>0.57638888888888895</c:v>
                </c:pt>
                <c:pt idx="84">
                  <c:v>0.58333333333333337</c:v>
                </c:pt>
                <c:pt idx="85">
                  <c:v>0.59027777777777779</c:v>
                </c:pt>
                <c:pt idx="86">
                  <c:v>0.59722222222222221</c:v>
                </c:pt>
                <c:pt idx="87">
                  <c:v>0.60416666666666663</c:v>
                </c:pt>
                <c:pt idx="88">
                  <c:v>0.61111111111111105</c:v>
                </c:pt>
                <c:pt idx="89">
                  <c:v>0.61805555555555558</c:v>
                </c:pt>
                <c:pt idx="90">
                  <c:v>0.625</c:v>
                </c:pt>
                <c:pt idx="91">
                  <c:v>0.63194444444444442</c:v>
                </c:pt>
                <c:pt idx="92">
                  <c:v>0.63888888888888895</c:v>
                </c:pt>
                <c:pt idx="93">
                  <c:v>0.64583333333333337</c:v>
                </c:pt>
                <c:pt idx="94">
                  <c:v>0.65277777777777779</c:v>
                </c:pt>
                <c:pt idx="95">
                  <c:v>0.65972222222222221</c:v>
                </c:pt>
                <c:pt idx="96">
                  <c:v>0.66666666666666663</c:v>
                </c:pt>
                <c:pt idx="97">
                  <c:v>0.67361111111111116</c:v>
                </c:pt>
                <c:pt idx="98">
                  <c:v>0.68055555555555547</c:v>
                </c:pt>
                <c:pt idx="99">
                  <c:v>0.6875</c:v>
                </c:pt>
                <c:pt idx="100">
                  <c:v>0.69444444444444453</c:v>
                </c:pt>
                <c:pt idx="101">
                  <c:v>0.70138888888888884</c:v>
                </c:pt>
                <c:pt idx="102">
                  <c:v>0.70833333333333337</c:v>
                </c:pt>
                <c:pt idx="103">
                  <c:v>0.71527777777777779</c:v>
                </c:pt>
                <c:pt idx="104">
                  <c:v>0.72222222222222221</c:v>
                </c:pt>
                <c:pt idx="105">
                  <c:v>0.72916666666666663</c:v>
                </c:pt>
                <c:pt idx="106">
                  <c:v>0.73611111111111116</c:v>
                </c:pt>
                <c:pt idx="107">
                  <c:v>0.74305555555555547</c:v>
                </c:pt>
                <c:pt idx="108">
                  <c:v>0.75</c:v>
                </c:pt>
                <c:pt idx="109">
                  <c:v>0.75694444444444453</c:v>
                </c:pt>
                <c:pt idx="110">
                  <c:v>0.76388888888888884</c:v>
                </c:pt>
                <c:pt idx="111">
                  <c:v>0.77083333333333337</c:v>
                </c:pt>
                <c:pt idx="112">
                  <c:v>0.77777777777777779</c:v>
                </c:pt>
                <c:pt idx="113">
                  <c:v>0.78472222222222221</c:v>
                </c:pt>
                <c:pt idx="114">
                  <c:v>0.79166666666666663</c:v>
                </c:pt>
                <c:pt idx="115">
                  <c:v>0.79861111111111116</c:v>
                </c:pt>
                <c:pt idx="116">
                  <c:v>0.80555555555555547</c:v>
                </c:pt>
                <c:pt idx="117">
                  <c:v>0.8125</c:v>
                </c:pt>
                <c:pt idx="118">
                  <c:v>0.81944444444444453</c:v>
                </c:pt>
                <c:pt idx="119">
                  <c:v>0.82638888888888884</c:v>
                </c:pt>
                <c:pt idx="120">
                  <c:v>0.83333333333333337</c:v>
                </c:pt>
                <c:pt idx="121">
                  <c:v>0.84027777777777779</c:v>
                </c:pt>
                <c:pt idx="122">
                  <c:v>0.84722222222222221</c:v>
                </c:pt>
                <c:pt idx="123">
                  <c:v>0.85416666666666663</c:v>
                </c:pt>
                <c:pt idx="124">
                  <c:v>0.86111111111111116</c:v>
                </c:pt>
                <c:pt idx="125">
                  <c:v>0.86805555555555547</c:v>
                </c:pt>
                <c:pt idx="126">
                  <c:v>0.875</c:v>
                </c:pt>
                <c:pt idx="127">
                  <c:v>0.88194444444444453</c:v>
                </c:pt>
                <c:pt idx="128">
                  <c:v>0.88888888888888884</c:v>
                </c:pt>
                <c:pt idx="129">
                  <c:v>0.89583333333333337</c:v>
                </c:pt>
                <c:pt idx="130">
                  <c:v>0.90277777777777779</c:v>
                </c:pt>
                <c:pt idx="131">
                  <c:v>0.90972222222222221</c:v>
                </c:pt>
                <c:pt idx="132">
                  <c:v>0.91666666666666663</c:v>
                </c:pt>
                <c:pt idx="133">
                  <c:v>0.92361111111111116</c:v>
                </c:pt>
                <c:pt idx="134">
                  <c:v>0.93055555555555547</c:v>
                </c:pt>
                <c:pt idx="135">
                  <c:v>0.9375</c:v>
                </c:pt>
                <c:pt idx="136">
                  <c:v>0.94444444444444453</c:v>
                </c:pt>
                <c:pt idx="137">
                  <c:v>0.95138888888888884</c:v>
                </c:pt>
                <c:pt idx="138">
                  <c:v>0.95833333333333337</c:v>
                </c:pt>
                <c:pt idx="139">
                  <c:v>0.96527777777777779</c:v>
                </c:pt>
                <c:pt idx="140">
                  <c:v>0.97222222222222221</c:v>
                </c:pt>
                <c:pt idx="141">
                  <c:v>0.97916666666666663</c:v>
                </c:pt>
                <c:pt idx="142">
                  <c:v>0.98611111111111116</c:v>
                </c:pt>
                <c:pt idx="143">
                  <c:v>0.99305555555555547</c:v>
                </c:pt>
              </c:numCache>
            </c:numRef>
          </c:cat>
          <c:val>
            <c:numRef>
              <c:f>'NEW GRAPH R10AD'!$C$2:$C$145</c:f>
              <c:numCache>
                <c:formatCode>General</c:formatCode>
                <c:ptCount val="14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7</c:v>
                </c:pt>
                <c:pt idx="33">
                  <c:v>7</c:v>
                </c:pt>
                <c:pt idx="34">
                  <c:v>8</c:v>
                </c:pt>
                <c:pt idx="35">
                  <c:v>8</c:v>
                </c:pt>
                <c:pt idx="36">
                  <c:v>13</c:v>
                </c:pt>
                <c:pt idx="37">
                  <c:v>13</c:v>
                </c:pt>
                <c:pt idx="38">
                  <c:v>13</c:v>
                </c:pt>
                <c:pt idx="39">
                  <c:v>12</c:v>
                </c:pt>
                <c:pt idx="40">
                  <c:v>12</c:v>
                </c:pt>
                <c:pt idx="41">
                  <c:v>12</c:v>
                </c:pt>
                <c:pt idx="42">
                  <c:v>11</c:v>
                </c:pt>
                <c:pt idx="43">
                  <c:v>11</c:v>
                </c:pt>
                <c:pt idx="44">
                  <c:v>11</c:v>
                </c:pt>
                <c:pt idx="45">
                  <c:v>12</c:v>
                </c:pt>
                <c:pt idx="46">
                  <c:v>12</c:v>
                </c:pt>
                <c:pt idx="47">
                  <c:v>12</c:v>
                </c:pt>
                <c:pt idx="48">
                  <c:v>12</c:v>
                </c:pt>
                <c:pt idx="49">
                  <c:v>12</c:v>
                </c:pt>
                <c:pt idx="50">
                  <c:v>12</c:v>
                </c:pt>
                <c:pt idx="51">
                  <c:v>12</c:v>
                </c:pt>
                <c:pt idx="52">
                  <c:v>13</c:v>
                </c:pt>
                <c:pt idx="53">
                  <c:v>13</c:v>
                </c:pt>
                <c:pt idx="54">
                  <c:v>12</c:v>
                </c:pt>
                <c:pt idx="55">
                  <c:v>13</c:v>
                </c:pt>
                <c:pt idx="56">
                  <c:v>12</c:v>
                </c:pt>
                <c:pt idx="57">
                  <c:v>12</c:v>
                </c:pt>
                <c:pt idx="58">
                  <c:v>12</c:v>
                </c:pt>
                <c:pt idx="59">
                  <c:v>12</c:v>
                </c:pt>
                <c:pt idx="60">
                  <c:v>13</c:v>
                </c:pt>
                <c:pt idx="61">
                  <c:v>12</c:v>
                </c:pt>
                <c:pt idx="62">
                  <c:v>12</c:v>
                </c:pt>
                <c:pt idx="63">
                  <c:v>12</c:v>
                </c:pt>
                <c:pt idx="64">
                  <c:v>12</c:v>
                </c:pt>
                <c:pt idx="65">
                  <c:v>12</c:v>
                </c:pt>
                <c:pt idx="66">
                  <c:v>12</c:v>
                </c:pt>
                <c:pt idx="67">
                  <c:v>12</c:v>
                </c:pt>
                <c:pt idx="68">
                  <c:v>13</c:v>
                </c:pt>
                <c:pt idx="69">
                  <c:v>13</c:v>
                </c:pt>
                <c:pt idx="70">
                  <c:v>12</c:v>
                </c:pt>
                <c:pt idx="71">
                  <c:v>12</c:v>
                </c:pt>
                <c:pt idx="72">
                  <c:v>13</c:v>
                </c:pt>
                <c:pt idx="73">
                  <c:v>13</c:v>
                </c:pt>
                <c:pt idx="74">
                  <c:v>13</c:v>
                </c:pt>
                <c:pt idx="75">
                  <c:v>12</c:v>
                </c:pt>
                <c:pt idx="76">
                  <c:v>12</c:v>
                </c:pt>
                <c:pt idx="77">
                  <c:v>12</c:v>
                </c:pt>
                <c:pt idx="78">
                  <c:v>13</c:v>
                </c:pt>
                <c:pt idx="79">
                  <c:v>12</c:v>
                </c:pt>
                <c:pt idx="80">
                  <c:v>12</c:v>
                </c:pt>
                <c:pt idx="81">
                  <c:v>12</c:v>
                </c:pt>
                <c:pt idx="82">
                  <c:v>12</c:v>
                </c:pt>
                <c:pt idx="83">
                  <c:v>12</c:v>
                </c:pt>
                <c:pt idx="84">
                  <c:v>12</c:v>
                </c:pt>
                <c:pt idx="85">
                  <c:v>12</c:v>
                </c:pt>
                <c:pt idx="86">
                  <c:v>13</c:v>
                </c:pt>
                <c:pt idx="87">
                  <c:v>13</c:v>
                </c:pt>
                <c:pt idx="88">
                  <c:v>13</c:v>
                </c:pt>
                <c:pt idx="89">
                  <c:v>12</c:v>
                </c:pt>
                <c:pt idx="90">
                  <c:v>12</c:v>
                </c:pt>
                <c:pt idx="91">
                  <c:v>12</c:v>
                </c:pt>
                <c:pt idx="92">
                  <c:v>12</c:v>
                </c:pt>
                <c:pt idx="93">
                  <c:v>12</c:v>
                </c:pt>
                <c:pt idx="94">
                  <c:v>13</c:v>
                </c:pt>
                <c:pt idx="95">
                  <c:v>12</c:v>
                </c:pt>
                <c:pt idx="96">
                  <c:v>11</c:v>
                </c:pt>
                <c:pt idx="97">
                  <c:v>12</c:v>
                </c:pt>
                <c:pt idx="98">
                  <c:v>11</c:v>
                </c:pt>
                <c:pt idx="99">
                  <c:v>11</c:v>
                </c:pt>
                <c:pt idx="100">
                  <c:v>12</c:v>
                </c:pt>
                <c:pt idx="101">
                  <c:v>12</c:v>
                </c:pt>
                <c:pt idx="102">
                  <c:v>13</c:v>
                </c:pt>
                <c:pt idx="103">
                  <c:v>13</c:v>
                </c:pt>
                <c:pt idx="104">
                  <c:v>12</c:v>
                </c:pt>
                <c:pt idx="105">
                  <c:v>12</c:v>
                </c:pt>
                <c:pt idx="106">
                  <c:v>12</c:v>
                </c:pt>
                <c:pt idx="107">
                  <c:v>12</c:v>
                </c:pt>
                <c:pt idx="108">
                  <c:v>12</c:v>
                </c:pt>
                <c:pt idx="109">
                  <c:v>11</c:v>
                </c:pt>
                <c:pt idx="110">
                  <c:v>11</c:v>
                </c:pt>
                <c:pt idx="111">
                  <c:v>12</c:v>
                </c:pt>
                <c:pt idx="112">
                  <c:v>12</c:v>
                </c:pt>
                <c:pt idx="113">
                  <c:v>11</c:v>
                </c:pt>
                <c:pt idx="114">
                  <c:v>13</c:v>
                </c:pt>
                <c:pt idx="115">
                  <c:v>13</c:v>
                </c:pt>
                <c:pt idx="116">
                  <c:v>13</c:v>
                </c:pt>
                <c:pt idx="117">
                  <c:v>13</c:v>
                </c:pt>
                <c:pt idx="118">
                  <c:v>14</c:v>
                </c:pt>
                <c:pt idx="119">
                  <c:v>14</c:v>
                </c:pt>
                <c:pt idx="120">
                  <c:v>13</c:v>
                </c:pt>
                <c:pt idx="121">
                  <c:v>12</c:v>
                </c:pt>
                <c:pt idx="122">
                  <c:v>12</c:v>
                </c:pt>
                <c:pt idx="123">
                  <c:v>12</c:v>
                </c:pt>
                <c:pt idx="124">
                  <c:v>12</c:v>
                </c:pt>
                <c:pt idx="125">
                  <c:v>13</c:v>
                </c:pt>
                <c:pt idx="126">
                  <c:v>11</c:v>
                </c:pt>
                <c:pt idx="127">
                  <c:v>11</c:v>
                </c:pt>
                <c:pt idx="128">
                  <c:v>11</c:v>
                </c:pt>
                <c:pt idx="129">
                  <c:v>11</c:v>
                </c:pt>
                <c:pt idx="130">
                  <c:v>11</c:v>
                </c:pt>
                <c:pt idx="131">
                  <c:v>11</c:v>
                </c:pt>
                <c:pt idx="132">
                  <c:v>10</c:v>
                </c:pt>
                <c:pt idx="133">
                  <c:v>10</c:v>
                </c:pt>
                <c:pt idx="134">
                  <c:v>10</c:v>
                </c:pt>
                <c:pt idx="135">
                  <c:v>10</c:v>
                </c:pt>
                <c:pt idx="136">
                  <c:v>10</c:v>
                </c:pt>
                <c:pt idx="137">
                  <c:v>10</c:v>
                </c:pt>
                <c:pt idx="138">
                  <c:v>7</c:v>
                </c:pt>
                <c:pt idx="139">
                  <c:v>7</c:v>
                </c:pt>
                <c:pt idx="140">
                  <c:v>7</c:v>
                </c:pt>
                <c:pt idx="141">
                  <c:v>7</c:v>
                </c:pt>
                <c:pt idx="142">
                  <c:v>7</c:v>
                </c:pt>
                <c:pt idx="14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93-4BFD-A42E-106122D673BD}"/>
            </c:ext>
          </c:extLst>
        </c:ser>
        <c:ser>
          <c:idx val="3"/>
          <c:order val="3"/>
          <c:tx>
            <c:strRef>
              <c:f>'NEW GRAPH R10AD'!$E$1</c:f>
              <c:strCache>
                <c:ptCount val="1"/>
                <c:pt idx="0">
                  <c:v>Constraint R10-A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'NEW GRAPH R10AD'!$A$2:$A$145</c:f>
              <c:numCache>
                <c:formatCode>h:mm;@</c:formatCode>
                <c:ptCount val="144"/>
                <c:pt idx="0">
                  <c:v>0</c:v>
                </c:pt>
                <c:pt idx="1">
                  <c:v>6.9444444444444441E-3</c:v>
                </c:pt>
                <c:pt idx="2">
                  <c:v>1.3888888888888888E-2</c:v>
                </c:pt>
                <c:pt idx="3">
                  <c:v>2.0833333333333332E-2</c:v>
                </c:pt>
                <c:pt idx="4">
                  <c:v>2.7777777777777776E-2</c:v>
                </c:pt>
                <c:pt idx="5">
                  <c:v>3.4722222222222224E-2</c:v>
                </c:pt>
                <c:pt idx="6">
                  <c:v>4.1666666666666664E-2</c:v>
                </c:pt>
                <c:pt idx="7">
                  <c:v>4.8611111111111112E-2</c:v>
                </c:pt>
                <c:pt idx="8">
                  <c:v>5.5555555555555552E-2</c:v>
                </c:pt>
                <c:pt idx="9">
                  <c:v>6.25E-2</c:v>
                </c:pt>
                <c:pt idx="10">
                  <c:v>6.9444444444444434E-2</c:v>
                </c:pt>
                <c:pt idx="11">
                  <c:v>7.6388888888888895E-2</c:v>
                </c:pt>
                <c:pt idx="12">
                  <c:v>8.3333333333333329E-2</c:v>
                </c:pt>
                <c:pt idx="13">
                  <c:v>9.0277777777777776E-2</c:v>
                </c:pt>
                <c:pt idx="14">
                  <c:v>9.7222222222222224E-2</c:v>
                </c:pt>
                <c:pt idx="15">
                  <c:v>0.10416666666666667</c:v>
                </c:pt>
                <c:pt idx="16">
                  <c:v>0.1111111111111111</c:v>
                </c:pt>
                <c:pt idx="17">
                  <c:v>0.11805555555555557</c:v>
                </c:pt>
                <c:pt idx="18">
                  <c:v>0.125</c:v>
                </c:pt>
                <c:pt idx="19">
                  <c:v>0.13194444444444445</c:v>
                </c:pt>
                <c:pt idx="20">
                  <c:v>0.1388888888888889</c:v>
                </c:pt>
                <c:pt idx="21">
                  <c:v>0.14583333333333334</c:v>
                </c:pt>
                <c:pt idx="22">
                  <c:v>0.15277777777777776</c:v>
                </c:pt>
                <c:pt idx="23">
                  <c:v>0.15972222222222224</c:v>
                </c:pt>
                <c:pt idx="24">
                  <c:v>0.16666666666666666</c:v>
                </c:pt>
                <c:pt idx="25">
                  <c:v>0.17361111111111113</c:v>
                </c:pt>
                <c:pt idx="26">
                  <c:v>0.18055555555555555</c:v>
                </c:pt>
                <c:pt idx="27">
                  <c:v>0.1875</c:v>
                </c:pt>
                <c:pt idx="28">
                  <c:v>0.19444444444444445</c:v>
                </c:pt>
                <c:pt idx="29">
                  <c:v>0.20138888888888887</c:v>
                </c:pt>
                <c:pt idx="30">
                  <c:v>0.20833333333333334</c:v>
                </c:pt>
                <c:pt idx="31">
                  <c:v>0.21527777777777779</c:v>
                </c:pt>
                <c:pt idx="32">
                  <c:v>0.22222222222222221</c:v>
                </c:pt>
                <c:pt idx="33">
                  <c:v>0.22916666666666666</c:v>
                </c:pt>
                <c:pt idx="34">
                  <c:v>0.23611111111111113</c:v>
                </c:pt>
                <c:pt idx="35">
                  <c:v>0.24305555555555555</c:v>
                </c:pt>
                <c:pt idx="36">
                  <c:v>0.25</c:v>
                </c:pt>
                <c:pt idx="37">
                  <c:v>0.25694444444444448</c:v>
                </c:pt>
                <c:pt idx="38">
                  <c:v>0.2638888888888889</c:v>
                </c:pt>
                <c:pt idx="39">
                  <c:v>0.27083333333333331</c:v>
                </c:pt>
                <c:pt idx="40">
                  <c:v>0.27777777777777779</c:v>
                </c:pt>
                <c:pt idx="41">
                  <c:v>0.28472222222222221</c:v>
                </c:pt>
                <c:pt idx="42">
                  <c:v>0.29166666666666669</c:v>
                </c:pt>
                <c:pt idx="43">
                  <c:v>0.2986111111111111</c:v>
                </c:pt>
                <c:pt idx="44">
                  <c:v>0.30555555555555552</c:v>
                </c:pt>
                <c:pt idx="45">
                  <c:v>0.3125</c:v>
                </c:pt>
                <c:pt idx="46">
                  <c:v>0.31944444444444448</c:v>
                </c:pt>
                <c:pt idx="47">
                  <c:v>0.3263888888888889</c:v>
                </c:pt>
                <c:pt idx="48">
                  <c:v>0.33333333333333331</c:v>
                </c:pt>
                <c:pt idx="49">
                  <c:v>0.34027777777777773</c:v>
                </c:pt>
                <c:pt idx="50">
                  <c:v>0.34722222222222227</c:v>
                </c:pt>
                <c:pt idx="51">
                  <c:v>0.35416666666666669</c:v>
                </c:pt>
                <c:pt idx="52">
                  <c:v>0.3611111111111111</c:v>
                </c:pt>
                <c:pt idx="53">
                  <c:v>0.36805555555555558</c:v>
                </c:pt>
                <c:pt idx="54">
                  <c:v>0.375</c:v>
                </c:pt>
                <c:pt idx="55">
                  <c:v>0.38194444444444442</c:v>
                </c:pt>
                <c:pt idx="56">
                  <c:v>0.3888888888888889</c:v>
                </c:pt>
                <c:pt idx="57">
                  <c:v>0.39583333333333331</c:v>
                </c:pt>
                <c:pt idx="58">
                  <c:v>0.40277777777777773</c:v>
                </c:pt>
                <c:pt idx="59">
                  <c:v>0.40972222222222227</c:v>
                </c:pt>
                <c:pt idx="60">
                  <c:v>0.41666666666666669</c:v>
                </c:pt>
                <c:pt idx="61">
                  <c:v>0.4236111111111111</c:v>
                </c:pt>
                <c:pt idx="62">
                  <c:v>0.43055555555555558</c:v>
                </c:pt>
                <c:pt idx="63">
                  <c:v>0.4375</c:v>
                </c:pt>
                <c:pt idx="64">
                  <c:v>0.44444444444444442</c:v>
                </c:pt>
                <c:pt idx="65">
                  <c:v>0.4513888888888889</c:v>
                </c:pt>
                <c:pt idx="66">
                  <c:v>0.45833333333333331</c:v>
                </c:pt>
                <c:pt idx="67">
                  <c:v>0.46527777777777773</c:v>
                </c:pt>
                <c:pt idx="68">
                  <c:v>0.47222222222222227</c:v>
                </c:pt>
                <c:pt idx="69">
                  <c:v>0.47916666666666669</c:v>
                </c:pt>
                <c:pt idx="70">
                  <c:v>0.4861111111111111</c:v>
                </c:pt>
                <c:pt idx="71">
                  <c:v>0.49305555555555558</c:v>
                </c:pt>
                <c:pt idx="72">
                  <c:v>0.5</c:v>
                </c:pt>
                <c:pt idx="73">
                  <c:v>0.50694444444444442</c:v>
                </c:pt>
                <c:pt idx="74">
                  <c:v>0.51388888888888895</c:v>
                </c:pt>
                <c:pt idx="75">
                  <c:v>0.52083333333333337</c:v>
                </c:pt>
                <c:pt idx="76">
                  <c:v>0.52777777777777779</c:v>
                </c:pt>
                <c:pt idx="77">
                  <c:v>0.53472222222222221</c:v>
                </c:pt>
                <c:pt idx="78">
                  <c:v>0.54166666666666663</c:v>
                </c:pt>
                <c:pt idx="79">
                  <c:v>0.54861111111111105</c:v>
                </c:pt>
                <c:pt idx="80">
                  <c:v>0.55555555555555558</c:v>
                </c:pt>
                <c:pt idx="81">
                  <c:v>0.5625</c:v>
                </c:pt>
                <c:pt idx="82">
                  <c:v>0.56944444444444442</c:v>
                </c:pt>
                <c:pt idx="83">
                  <c:v>0.57638888888888895</c:v>
                </c:pt>
                <c:pt idx="84">
                  <c:v>0.58333333333333337</c:v>
                </c:pt>
                <c:pt idx="85">
                  <c:v>0.59027777777777779</c:v>
                </c:pt>
                <c:pt idx="86">
                  <c:v>0.59722222222222221</c:v>
                </c:pt>
                <c:pt idx="87">
                  <c:v>0.60416666666666663</c:v>
                </c:pt>
                <c:pt idx="88">
                  <c:v>0.61111111111111105</c:v>
                </c:pt>
                <c:pt idx="89">
                  <c:v>0.61805555555555558</c:v>
                </c:pt>
                <c:pt idx="90">
                  <c:v>0.625</c:v>
                </c:pt>
                <c:pt idx="91">
                  <c:v>0.63194444444444442</c:v>
                </c:pt>
                <c:pt idx="92">
                  <c:v>0.63888888888888895</c:v>
                </c:pt>
                <c:pt idx="93">
                  <c:v>0.64583333333333337</c:v>
                </c:pt>
                <c:pt idx="94">
                  <c:v>0.65277777777777779</c:v>
                </c:pt>
                <c:pt idx="95">
                  <c:v>0.65972222222222221</c:v>
                </c:pt>
                <c:pt idx="96">
                  <c:v>0.66666666666666663</c:v>
                </c:pt>
                <c:pt idx="97">
                  <c:v>0.67361111111111116</c:v>
                </c:pt>
                <c:pt idx="98">
                  <c:v>0.68055555555555547</c:v>
                </c:pt>
                <c:pt idx="99">
                  <c:v>0.6875</c:v>
                </c:pt>
                <c:pt idx="100">
                  <c:v>0.69444444444444453</c:v>
                </c:pt>
                <c:pt idx="101">
                  <c:v>0.70138888888888884</c:v>
                </c:pt>
                <c:pt idx="102">
                  <c:v>0.70833333333333337</c:v>
                </c:pt>
                <c:pt idx="103">
                  <c:v>0.71527777777777779</c:v>
                </c:pt>
                <c:pt idx="104">
                  <c:v>0.72222222222222221</c:v>
                </c:pt>
                <c:pt idx="105">
                  <c:v>0.72916666666666663</c:v>
                </c:pt>
                <c:pt idx="106">
                  <c:v>0.73611111111111116</c:v>
                </c:pt>
                <c:pt idx="107">
                  <c:v>0.74305555555555547</c:v>
                </c:pt>
                <c:pt idx="108">
                  <c:v>0.75</c:v>
                </c:pt>
                <c:pt idx="109">
                  <c:v>0.75694444444444453</c:v>
                </c:pt>
                <c:pt idx="110">
                  <c:v>0.76388888888888884</c:v>
                </c:pt>
                <c:pt idx="111">
                  <c:v>0.77083333333333337</c:v>
                </c:pt>
                <c:pt idx="112">
                  <c:v>0.77777777777777779</c:v>
                </c:pt>
                <c:pt idx="113">
                  <c:v>0.78472222222222221</c:v>
                </c:pt>
                <c:pt idx="114">
                  <c:v>0.79166666666666663</c:v>
                </c:pt>
                <c:pt idx="115">
                  <c:v>0.79861111111111116</c:v>
                </c:pt>
                <c:pt idx="116">
                  <c:v>0.80555555555555547</c:v>
                </c:pt>
                <c:pt idx="117">
                  <c:v>0.8125</c:v>
                </c:pt>
                <c:pt idx="118">
                  <c:v>0.81944444444444453</c:v>
                </c:pt>
                <c:pt idx="119">
                  <c:v>0.82638888888888884</c:v>
                </c:pt>
                <c:pt idx="120">
                  <c:v>0.83333333333333337</c:v>
                </c:pt>
                <c:pt idx="121">
                  <c:v>0.84027777777777779</c:v>
                </c:pt>
                <c:pt idx="122">
                  <c:v>0.84722222222222221</c:v>
                </c:pt>
                <c:pt idx="123">
                  <c:v>0.85416666666666663</c:v>
                </c:pt>
                <c:pt idx="124">
                  <c:v>0.86111111111111116</c:v>
                </c:pt>
                <c:pt idx="125">
                  <c:v>0.86805555555555547</c:v>
                </c:pt>
                <c:pt idx="126">
                  <c:v>0.875</c:v>
                </c:pt>
                <c:pt idx="127">
                  <c:v>0.88194444444444453</c:v>
                </c:pt>
                <c:pt idx="128">
                  <c:v>0.88888888888888884</c:v>
                </c:pt>
                <c:pt idx="129">
                  <c:v>0.89583333333333337</c:v>
                </c:pt>
                <c:pt idx="130">
                  <c:v>0.90277777777777779</c:v>
                </c:pt>
                <c:pt idx="131">
                  <c:v>0.90972222222222221</c:v>
                </c:pt>
                <c:pt idx="132">
                  <c:v>0.91666666666666663</c:v>
                </c:pt>
                <c:pt idx="133">
                  <c:v>0.92361111111111116</c:v>
                </c:pt>
                <c:pt idx="134">
                  <c:v>0.93055555555555547</c:v>
                </c:pt>
                <c:pt idx="135">
                  <c:v>0.9375</c:v>
                </c:pt>
                <c:pt idx="136">
                  <c:v>0.94444444444444453</c:v>
                </c:pt>
                <c:pt idx="137">
                  <c:v>0.95138888888888884</c:v>
                </c:pt>
                <c:pt idx="138">
                  <c:v>0.95833333333333337</c:v>
                </c:pt>
                <c:pt idx="139">
                  <c:v>0.96527777777777779</c:v>
                </c:pt>
                <c:pt idx="140">
                  <c:v>0.97222222222222221</c:v>
                </c:pt>
                <c:pt idx="141">
                  <c:v>0.97916666666666663</c:v>
                </c:pt>
                <c:pt idx="142">
                  <c:v>0.98611111111111116</c:v>
                </c:pt>
                <c:pt idx="143">
                  <c:v>0.99305555555555547</c:v>
                </c:pt>
              </c:numCache>
            </c:numRef>
          </c:cat>
          <c:val>
            <c:numRef>
              <c:f>'NEW GRAPH R10AD'!$E$2:$E$145</c:f>
              <c:numCache>
                <c:formatCode>General</c:formatCode>
                <c:ptCount val="14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  <c:pt idx="5">
                  <c:v>-7</c:v>
                </c:pt>
                <c:pt idx="6">
                  <c:v>-7</c:v>
                </c:pt>
                <c:pt idx="7">
                  <c:v>-7</c:v>
                </c:pt>
                <c:pt idx="8">
                  <c:v>-7</c:v>
                </c:pt>
                <c:pt idx="9">
                  <c:v>-7</c:v>
                </c:pt>
                <c:pt idx="10">
                  <c:v>-7</c:v>
                </c:pt>
                <c:pt idx="11">
                  <c:v>-7</c:v>
                </c:pt>
                <c:pt idx="12">
                  <c:v>-7</c:v>
                </c:pt>
                <c:pt idx="13">
                  <c:v>-7</c:v>
                </c:pt>
                <c:pt idx="14">
                  <c:v>-7</c:v>
                </c:pt>
                <c:pt idx="15">
                  <c:v>-7</c:v>
                </c:pt>
                <c:pt idx="16">
                  <c:v>-7</c:v>
                </c:pt>
                <c:pt idx="17">
                  <c:v>-7</c:v>
                </c:pt>
                <c:pt idx="18">
                  <c:v>-7</c:v>
                </c:pt>
                <c:pt idx="19">
                  <c:v>-7</c:v>
                </c:pt>
                <c:pt idx="20">
                  <c:v>-7</c:v>
                </c:pt>
                <c:pt idx="21">
                  <c:v>-7</c:v>
                </c:pt>
                <c:pt idx="22">
                  <c:v>-7</c:v>
                </c:pt>
                <c:pt idx="23">
                  <c:v>-7</c:v>
                </c:pt>
                <c:pt idx="24">
                  <c:v>-7</c:v>
                </c:pt>
                <c:pt idx="25">
                  <c:v>-7</c:v>
                </c:pt>
                <c:pt idx="26">
                  <c:v>-7</c:v>
                </c:pt>
                <c:pt idx="27">
                  <c:v>-7</c:v>
                </c:pt>
                <c:pt idx="28">
                  <c:v>-8</c:v>
                </c:pt>
                <c:pt idx="29">
                  <c:v>-8</c:v>
                </c:pt>
                <c:pt idx="30">
                  <c:v>-11</c:v>
                </c:pt>
                <c:pt idx="31">
                  <c:v>-10</c:v>
                </c:pt>
                <c:pt idx="32">
                  <c:v>-10</c:v>
                </c:pt>
                <c:pt idx="33">
                  <c:v>-10</c:v>
                </c:pt>
                <c:pt idx="34">
                  <c:v>-10</c:v>
                </c:pt>
                <c:pt idx="35">
                  <c:v>-10</c:v>
                </c:pt>
                <c:pt idx="36">
                  <c:v>-11</c:v>
                </c:pt>
                <c:pt idx="37">
                  <c:v>-11</c:v>
                </c:pt>
                <c:pt idx="38">
                  <c:v>-11</c:v>
                </c:pt>
                <c:pt idx="39">
                  <c:v>-12</c:v>
                </c:pt>
                <c:pt idx="40">
                  <c:v>-12</c:v>
                </c:pt>
                <c:pt idx="41">
                  <c:v>-12</c:v>
                </c:pt>
                <c:pt idx="42">
                  <c:v>-12</c:v>
                </c:pt>
                <c:pt idx="43">
                  <c:v>-13</c:v>
                </c:pt>
                <c:pt idx="44">
                  <c:v>-12</c:v>
                </c:pt>
                <c:pt idx="45">
                  <c:v>-12</c:v>
                </c:pt>
                <c:pt idx="46">
                  <c:v>-12</c:v>
                </c:pt>
                <c:pt idx="47">
                  <c:v>-12</c:v>
                </c:pt>
                <c:pt idx="48">
                  <c:v>-12</c:v>
                </c:pt>
                <c:pt idx="49">
                  <c:v>-12</c:v>
                </c:pt>
                <c:pt idx="50">
                  <c:v>-12</c:v>
                </c:pt>
                <c:pt idx="51">
                  <c:v>-11</c:v>
                </c:pt>
                <c:pt idx="52">
                  <c:v>-11</c:v>
                </c:pt>
                <c:pt idx="53">
                  <c:v>-11</c:v>
                </c:pt>
                <c:pt idx="54">
                  <c:v>-11</c:v>
                </c:pt>
                <c:pt idx="55">
                  <c:v>-11</c:v>
                </c:pt>
                <c:pt idx="56">
                  <c:v>-11</c:v>
                </c:pt>
                <c:pt idx="57">
                  <c:v>-12</c:v>
                </c:pt>
                <c:pt idx="58">
                  <c:v>-12</c:v>
                </c:pt>
                <c:pt idx="59">
                  <c:v>-12</c:v>
                </c:pt>
                <c:pt idx="60">
                  <c:v>-12</c:v>
                </c:pt>
                <c:pt idx="61">
                  <c:v>-11</c:v>
                </c:pt>
                <c:pt idx="62">
                  <c:v>-11</c:v>
                </c:pt>
                <c:pt idx="63">
                  <c:v>-11</c:v>
                </c:pt>
                <c:pt idx="64">
                  <c:v>-12</c:v>
                </c:pt>
                <c:pt idx="65">
                  <c:v>-12</c:v>
                </c:pt>
                <c:pt idx="66">
                  <c:v>-12</c:v>
                </c:pt>
                <c:pt idx="67">
                  <c:v>-12</c:v>
                </c:pt>
                <c:pt idx="68">
                  <c:v>-12</c:v>
                </c:pt>
                <c:pt idx="69">
                  <c:v>-11</c:v>
                </c:pt>
                <c:pt idx="70">
                  <c:v>-11</c:v>
                </c:pt>
                <c:pt idx="71">
                  <c:v>-11</c:v>
                </c:pt>
                <c:pt idx="72">
                  <c:v>-11</c:v>
                </c:pt>
                <c:pt idx="73">
                  <c:v>-12</c:v>
                </c:pt>
                <c:pt idx="74">
                  <c:v>-11</c:v>
                </c:pt>
                <c:pt idx="75">
                  <c:v>-11</c:v>
                </c:pt>
                <c:pt idx="76">
                  <c:v>-12</c:v>
                </c:pt>
                <c:pt idx="77">
                  <c:v>-12</c:v>
                </c:pt>
                <c:pt idx="78">
                  <c:v>-13</c:v>
                </c:pt>
                <c:pt idx="79">
                  <c:v>-13</c:v>
                </c:pt>
                <c:pt idx="80">
                  <c:v>-13</c:v>
                </c:pt>
                <c:pt idx="81">
                  <c:v>-12</c:v>
                </c:pt>
                <c:pt idx="82">
                  <c:v>-12</c:v>
                </c:pt>
                <c:pt idx="83">
                  <c:v>-12</c:v>
                </c:pt>
                <c:pt idx="84">
                  <c:v>-12</c:v>
                </c:pt>
                <c:pt idx="85">
                  <c:v>-13</c:v>
                </c:pt>
                <c:pt idx="86">
                  <c:v>-12</c:v>
                </c:pt>
                <c:pt idx="87">
                  <c:v>-12</c:v>
                </c:pt>
                <c:pt idx="88">
                  <c:v>-12</c:v>
                </c:pt>
                <c:pt idx="89">
                  <c:v>-12</c:v>
                </c:pt>
                <c:pt idx="90">
                  <c:v>-11</c:v>
                </c:pt>
                <c:pt idx="91">
                  <c:v>-11</c:v>
                </c:pt>
                <c:pt idx="92">
                  <c:v>-11</c:v>
                </c:pt>
                <c:pt idx="93">
                  <c:v>-11</c:v>
                </c:pt>
                <c:pt idx="94">
                  <c:v>-11</c:v>
                </c:pt>
                <c:pt idx="95">
                  <c:v>-12</c:v>
                </c:pt>
                <c:pt idx="96">
                  <c:v>-13</c:v>
                </c:pt>
                <c:pt idx="97">
                  <c:v>-13</c:v>
                </c:pt>
                <c:pt idx="98">
                  <c:v>-12</c:v>
                </c:pt>
                <c:pt idx="99">
                  <c:v>-12</c:v>
                </c:pt>
                <c:pt idx="100">
                  <c:v>-13</c:v>
                </c:pt>
                <c:pt idx="101">
                  <c:v>-12</c:v>
                </c:pt>
                <c:pt idx="102">
                  <c:v>-12</c:v>
                </c:pt>
                <c:pt idx="103">
                  <c:v>-13</c:v>
                </c:pt>
                <c:pt idx="104">
                  <c:v>-12</c:v>
                </c:pt>
                <c:pt idx="105">
                  <c:v>-12</c:v>
                </c:pt>
                <c:pt idx="106">
                  <c:v>-12</c:v>
                </c:pt>
                <c:pt idx="107">
                  <c:v>-12</c:v>
                </c:pt>
                <c:pt idx="108">
                  <c:v>-12</c:v>
                </c:pt>
                <c:pt idx="109">
                  <c:v>-12</c:v>
                </c:pt>
                <c:pt idx="110">
                  <c:v>-12</c:v>
                </c:pt>
                <c:pt idx="111">
                  <c:v>-13</c:v>
                </c:pt>
                <c:pt idx="112">
                  <c:v>-13</c:v>
                </c:pt>
                <c:pt idx="113">
                  <c:v>-13</c:v>
                </c:pt>
                <c:pt idx="114">
                  <c:v>-13</c:v>
                </c:pt>
                <c:pt idx="115">
                  <c:v>-12</c:v>
                </c:pt>
                <c:pt idx="116">
                  <c:v>-12</c:v>
                </c:pt>
                <c:pt idx="117">
                  <c:v>-12</c:v>
                </c:pt>
                <c:pt idx="118">
                  <c:v>-12</c:v>
                </c:pt>
                <c:pt idx="119">
                  <c:v>-12</c:v>
                </c:pt>
                <c:pt idx="120">
                  <c:v>-11</c:v>
                </c:pt>
                <c:pt idx="121">
                  <c:v>-11</c:v>
                </c:pt>
                <c:pt idx="122">
                  <c:v>-11</c:v>
                </c:pt>
                <c:pt idx="123">
                  <c:v>-12</c:v>
                </c:pt>
                <c:pt idx="124">
                  <c:v>-12</c:v>
                </c:pt>
                <c:pt idx="125">
                  <c:v>-12</c:v>
                </c:pt>
                <c:pt idx="126">
                  <c:v>-12</c:v>
                </c:pt>
                <c:pt idx="127">
                  <c:v>-12</c:v>
                </c:pt>
                <c:pt idx="128">
                  <c:v>-13</c:v>
                </c:pt>
                <c:pt idx="129">
                  <c:v>-12</c:v>
                </c:pt>
                <c:pt idx="130">
                  <c:v>-12</c:v>
                </c:pt>
                <c:pt idx="131">
                  <c:v>-12</c:v>
                </c:pt>
                <c:pt idx="132">
                  <c:v>-8</c:v>
                </c:pt>
                <c:pt idx="133">
                  <c:v>-8</c:v>
                </c:pt>
                <c:pt idx="134">
                  <c:v>-8</c:v>
                </c:pt>
                <c:pt idx="135">
                  <c:v>-8</c:v>
                </c:pt>
                <c:pt idx="136">
                  <c:v>-8</c:v>
                </c:pt>
                <c:pt idx="137">
                  <c:v>-8</c:v>
                </c:pt>
                <c:pt idx="138">
                  <c:v>-7</c:v>
                </c:pt>
                <c:pt idx="139">
                  <c:v>-7</c:v>
                </c:pt>
                <c:pt idx="140">
                  <c:v>-7</c:v>
                </c:pt>
                <c:pt idx="141">
                  <c:v>-7</c:v>
                </c:pt>
                <c:pt idx="142">
                  <c:v>-7</c:v>
                </c:pt>
                <c:pt idx="143">
                  <c:v>-7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93-4BFD-A42E-106122D67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095488"/>
        <c:axId val="206097024"/>
      </c:lineChart>
      <c:catAx>
        <c:axId val="206095488"/>
        <c:scaling>
          <c:orientation val="minMax"/>
        </c:scaling>
        <c:delete val="0"/>
        <c:axPos val="b"/>
        <c:numFmt formatCode="h:mm;@" sourceLinked="1"/>
        <c:majorTickMark val="out"/>
        <c:minorTickMark val="none"/>
        <c:tickLblPos val="high"/>
        <c:spPr>
          <a:ln w="25400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206097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097024"/>
        <c:scaling>
          <c:orientation val="minMax"/>
          <c:max val="16"/>
          <c:min val="-16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fr-FR"/>
          </a:p>
        </c:txPr>
        <c:crossAx val="206095488"/>
        <c:crosses val="autoZero"/>
        <c:crossBetween val="between"/>
        <c:majorUnit val="2"/>
      </c:valAx>
      <c:valAx>
        <c:axId val="767624432"/>
        <c:scaling>
          <c:orientation val="minMax"/>
          <c:max val="16"/>
          <c:min val="-16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+mn-lt"/>
              </a:defRPr>
            </a:pPr>
            <a:endParaRPr lang="fr-FR"/>
          </a:p>
        </c:txPr>
        <c:crossAx val="767621808"/>
        <c:crosses val="max"/>
        <c:crossBetween val="between"/>
        <c:majorUnit val="2"/>
      </c:valAx>
      <c:catAx>
        <c:axId val="767621808"/>
        <c:scaling>
          <c:orientation val="minMax"/>
        </c:scaling>
        <c:delete val="1"/>
        <c:axPos val="b"/>
        <c:numFmt formatCode="h:mm;@" sourceLinked="1"/>
        <c:majorTickMark val="out"/>
        <c:minorTickMark val="none"/>
        <c:tickLblPos val="nextTo"/>
        <c:crossAx val="76762443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36331448501823"/>
          <c:y val="0.93568464730290501"/>
          <c:w val="0.56367136993781797"/>
          <c:h val="4.97925311203320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75" l="0.25" r="0.25" t="0.75" header="0.3" footer="0.3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400" b="1" i="0" baseline="0">
                <a:solidFill>
                  <a:srgbClr val="0070C0"/>
                </a:solidFill>
                <a:effectLst/>
              </a:rPr>
              <a:t>CDGW22 G60 Arrival: </a:t>
            </a:r>
            <a:r>
              <a:rPr lang="fr-FR" sz="1400" b="0" i="0" u="none" strike="noStrike" baseline="0">
                <a:solidFill>
                  <a:srgbClr val="0070C0"/>
                </a:solidFill>
                <a:effectLst/>
              </a:rPr>
              <a:t>Slot Allocation List (SAL) </a:t>
            </a:r>
            <a:r>
              <a:rPr lang="fr-FR" sz="1400" b="0" i="0" baseline="0">
                <a:solidFill>
                  <a:srgbClr val="0070C0"/>
                </a:solidFill>
                <a:effectLst/>
              </a:rPr>
              <a:t>- Seasonal Maximum</a:t>
            </a:r>
            <a:endParaRPr lang="fr-FR" sz="1400">
              <a:solidFill>
                <a:srgbClr val="0070C0"/>
              </a:solidFill>
              <a:effectLst/>
            </a:endParaRPr>
          </a:p>
          <a:p>
            <a:pPr>
              <a:defRPr/>
            </a:pPr>
            <a:r>
              <a:rPr lang="fr-FR" sz="1000" b="0" i="0" baseline="0">
                <a:solidFill>
                  <a:srgbClr val="0070C0"/>
                </a:solidFill>
                <a:effectLst/>
              </a:rPr>
              <a:t>09Jun22 - UTC Time (GMT+1:00, France)</a:t>
            </a:r>
            <a:endParaRPr lang="fr-FR" sz="1000">
              <a:solidFill>
                <a:srgbClr val="0070C0"/>
              </a:solidFill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CDGG60A!$J$2</c:f>
              <c:strCache>
                <c:ptCount val="1"/>
                <c:pt idx="0">
                  <c:v>Maxi W22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CDGG60A!$A$3:$A$146</c:f>
              <c:numCache>
                <c:formatCode>h:mm;@</c:formatCode>
                <c:ptCount val="144"/>
                <c:pt idx="0">
                  <c:v>0</c:v>
                </c:pt>
                <c:pt idx="1">
                  <c:v>6.9444444444444441E-3</c:v>
                </c:pt>
                <c:pt idx="2">
                  <c:v>1.3888888888888888E-2</c:v>
                </c:pt>
                <c:pt idx="3">
                  <c:v>2.0833333333333332E-2</c:v>
                </c:pt>
                <c:pt idx="4">
                  <c:v>2.7777777777777776E-2</c:v>
                </c:pt>
                <c:pt idx="5">
                  <c:v>3.4722222222222224E-2</c:v>
                </c:pt>
                <c:pt idx="6">
                  <c:v>4.1666666666666664E-2</c:v>
                </c:pt>
                <c:pt idx="7">
                  <c:v>4.8611111111111112E-2</c:v>
                </c:pt>
                <c:pt idx="8">
                  <c:v>5.5555555555555552E-2</c:v>
                </c:pt>
                <c:pt idx="9">
                  <c:v>6.25E-2</c:v>
                </c:pt>
                <c:pt idx="10">
                  <c:v>6.9444444444444434E-2</c:v>
                </c:pt>
                <c:pt idx="11">
                  <c:v>7.6388888888888895E-2</c:v>
                </c:pt>
                <c:pt idx="12">
                  <c:v>8.3333333333333329E-2</c:v>
                </c:pt>
                <c:pt idx="13">
                  <c:v>9.0277777777777776E-2</c:v>
                </c:pt>
                <c:pt idx="14">
                  <c:v>9.7222222222222224E-2</c:v>
                </c:pt>
                <c:pt idx="15">
                  <c:v>0.10416666666666667</c:v>
                </c:pt>
                <c:pt idx="16">
                  <c:v>0.1111111111111111</c:v>
                </c:pt>
                <c:pt idx="17">
                  <c:v>0.11805555555555557</c:v>
                </c:pt>
                <c:pt idx="18">
                  <c:v>0.125</c:v>
                </c:pt>
                <c:pt idx="19">
                  <c:v>0.13194444444444445</c:v>
                </c:pt>
                <c:pt idx="20">
                  <c:v>0.1388888888888889</c:v>
                </c:pt>
                <c:pt idx="21">
                  <c:v>0.14583333333333334</c:v>
                </c:pt>
                <c:pt idx="22">
                  <c:v>0.15277777777777776</c:v>
                </c:pt>
                <c:pt idx="23">
                  <c:v>0.15972222222222224</c:v>
                </c:pt>
                <c:pt idx="24">
                  <c:v>0.16666666666666666</c:v>
                </c:pt>
                <c:pt idx="25">
                  <c:v>0.17361111111111113</c:v>
                </c:pt>
                <c:pt idx="26">
                  <c:v>0.18055555555555555</c:v>
                </c:pt>
                <c:pt idx="27">
                  <c:v>0.1875</c:v>
                </c:pt>
                <c:pt idx="28">
                  <c:v>0.19444444444444445</c:v>
                </c:pt>
                <c:pt idx="29">
                  <c:v>0.20138888888888887</c:v>
                </c:pt>
                <c:pt idx="30">
                  <c:v>0.20833333333333334</c:v>
                </c:pt>
                <c:pt idx="31">
                  <c:v>0.21527777777777779</c:v>
                </c:pt>
                <c:pt idx="32">
                  <c:v>0.22222222222222221</c:v>
                </c:pt>
                <c:pt idx="33">
                  <c:v>0.22916666666666666</c:v>
                </c:pt>
                <c:pt idx="34">
                  <c:v>0.23611111111111113</c:v>
                </c:pt>
                <c:pt idx="35">
                  <c:v>0.24305555555555555</c:v>
                </c:pt>
                <c:pt idx="36">
                  <c:v>0.25</c:v>
                </c:pt>
                <c:pt idx="37">
                  <c:v>0.25694444444444448</c:v>
                </c:pt>
                <c:pt idx="38">
                  <c:v>0.2638888888888889</c:v>
                </c:pt>
                <c:pt idx="39">
                  <c:v>0.27083333333333331</c:v>
                </c:pt>
                <c:pt idx="40">
                  <c:v>0.27777777777777779</c:v>
                </c:pt>
                <c:pt idx="41">
                  <c:v>0.28472222222222221</c:v>
                </c:pt>
                <c:pt idx="42">
                  <c:v>0.29166666666666669</c:v>
                </c:pt>
                <c:pt idx="43">
                  <c:v>0.2986111111111111</c:v>
                </c:pt>
                <c:pt idx="44">
                  <c:v>0.30555555555555552</c:v>
                </c:pt>
                <c:pt idx="45">
                  <c:v>0.3125</c:v>
                </c:pt>
                <c:pt idx="46">
                  <c:v>0.31944444444444448</c:v>
                </c:pt>
                <c:pt idx="47">
                  <c:v>0.3263888888888889</c:v>
                </c:pt>
                <c:pt idx="48">
                  <c:v>0.33333333333333331</c:v>
                </c:pt>
                <c:pt idx="49">
                  <c:v>0.34027777777777773</c:v>
                </c:pt>
                <c:pt idx="50">
                  <c:v>0.34722222222222227</c:v>
                </c:pt>
                <c:pt idx="51">
                  <c:v>0.35416666666666669</c:v>
                </c:pt>
                <c:pt idx="52">
                  <c:v>0.3611111111111111</c:v>
                </c:pt>
                <c:pt idx="53">
                  <c:v>0.36805555555555558</c:v>
                </c:pt>
                <c:pt idx="54">
                  <c:v>0.375</c:v>
                </c:pt>
                <c:pt idx="55">
                  <c:v>0.38194444444444442</c:v>
                </c:pt>
                <c:pt idx="56">
                  <c:v>0.3888888888888889</c:v>
                </c:pt>
                <c:pt idx="57">
                  <c:v>0.39583333333333331</c:v>
                </c:pt>
                <c:pt idx="58">
                  <c:v>0.40277777777777773</c:v>
                </c:pt>
                <c:pt idx="59">
                  <c:v>0.40972222222222227</c:v>
                </c:pt>
                <c:pt idx="60">
                  <c:v>0.41666666666666669</c:v>
                </c:pt>
                <c:pt idx="61">
                  <c:v>0.4236111111111111</c:v>
                </c:pt>
                <c:pt idx="62">
                  <c:v>0.43055555555555558</c:v>
                </c:pt>
                <c:pt idx="63">
                  <c:v>0.4375</c:v>
                </c:pt>
                <c:pt idx="64">
                  <c:v>0.44444444444444442</c:v>
                </c:pt>
                <c:pt idx="65">
                  <c:v>0.4513888888888889</c:v>
                </c:pt>
                <c:pt idx="66">
                  <c:v>0.45833333333333331</c:v>
                </c:pt>
                <c:pt idx="67">
                  <c:v>0.46527777777777773</c:v>
                </c:pt>
                <c:pt idx="68">
                  <c:v>0.47222222222222227</c:v>
                </c:pt>
                <c:pt idx="69">
                  <c:v>0.47916666666666669</c:v>
                </c:pt>
                <c:pt idx="70">
                  <c:v>0.4861111111111111</c:v>
                </c:pt>
                <c:pt idx="71">
                  <c:v>0.49305555555555558</c:v>
                </c:pt>
                <c:pt idx="72">
                  <c:v>0.5</c:v>
                </c:pt>
                <c:pt idx="73">
                  <c:v>0.50694444444444442</c:v>
                </c:pt>
                <c:pt idx="74">
                  <c:v>0.51388888888888895</c:v>
                </c:pt>
                <c:pt idx="75">
                  <c:v>0.52083333333333337</c:v>
                </c:pt>
                <c:pt idx="76">
                  <c:v>0.52777777777777779</c:v>
                </c:pt>
                <c:pt idx="77">
                  <c:v>0.53472222222222221</c:v>
                </c:pt>
                <c:pt idx="78">
                  <c:v>0.54166666666666663</c:v>
                </c:pt>
                <c:pt idx="79">
                  <c:v>0.54861111111111105</c:v>
                </c:pt>
                <c:pt idx="80">
                  <c:v>0.55555555555555558</c:v>
                </c:pt>
                <c:pt idx="81">
                  <c:v>0.5625</c:v>
                </c:pt>
                <c:pt idx="82">
                  <c:v>0.56944444444444442</c:v>
                </c:pt>
                <c:pt idx="83">
                  <c:v>0.57638888888888895</c:v>
                </c:pt>
                <c:pt idx="84">
                  <c:v>0.58333333333333337</c:v>
                </c:pt>
                <c:pt idx="85">
                  <c:v>0.59027777777777779</c:v>
                </c:pt>
                <c:pt idx="86">
                  <c:v>0.59722222222222221</c:v>
                </c:pt>
                <c:pt idx="87">
                  <c:v>0.60416666666666663</c:v>
                </c:pt>
                <c:pt idx="88">
                  <c:v>0.61111111111111105</c:v>
                </c:pt>
                <c:pt idx="89">
                  <c:v>0.61805555555555558</c:v>
                </c:pt>
                <c:pt idx="90">
                  <c:v>0.625</c:v>
                </c:pt>
                <c:pt idx="91">
                  <c:v>0.63194444444444442</c:v>
                </c:pt>
                <c:pt idx="92">
                  <c:v>0.63888888888888895</c:v>
                </c:pt>
                <c:pt idx="93">
                  <c:v>0.64583333333333337</c:v>
                </c:pt>
                <c:pt idx="94">
                  <c:v>0.65277777777777779</c:v>
                </c:pt>
                <c:pt idx="95">
                  <c:v>0.65972222222222221</c:v>
                </c:pt>
                <c:pt idx="96">
                  <c:v>0.66666666666666663</c:v>
                </c:pt>
                <c:pt idx="97">
                  <c:v>0.67361111111111116</c:v>
                </c:pt>
                <c:pt idx="98">
                  <c:v>0.68055555555555547</c:v>
                </c:pt>
                <c:pt idx="99">
                  <c:v>0.6875</c:v>
                </c:pt>
                <c:pt idx="100">
                  <c:v>0.69444444444444453</c:v>
                </c:pt>
                <c:pt idx="101">
                  <c:v>0.70138888888888884</c:v>
                </c:pt>
                <c:pt idx="102">
                  <c:v>0.70833333333333337</c:v>
                </c:pt>
                <c:pt idx="103">
                  <c:v>0.71527777777777779</c:v>
                </c:pt>
                <c:pt idx="104">
                  <c:v>0.72222222222222221</c:v>
                </c:pt>
                <c:pt idx="105">
                  <c:v>0.72916666666666663</c:v>
                </c:pt>
                <c:pt idx="106">
                  <c:v>0.73611111111111116</c:v>
                </c:pt>
                <c:pt idx="107">
                  <c:v>0.74305555555555547</c:v>
                </c:pt>
                <c:pt idx="108">
                  <c:v>0.75</c:v>
                </c:pt>
                <c:pt idx="109">
                  <c:v>0.75694444444444453</c:v>
                </c:pt>
                <c:pt idx="110">
                  <c:v>0.76388888888888884</c:v>
                </c:pt>
                <c:pt idx="111">
                  <c:v>0.77083333333333337</c:v>
                </c:pt>
                <c:pt idx="112">
                  <c:v>0.77777777777777779</c:v>
                </c:pt>
                <c:pt idx="113">
                  <c:v>0.78472222222222221</c:v>
                </c:pt>
                <c:pt idx="114">
                  <c:v>0.79166666666666663</c:v>
                </c:pt>
                <c:pt idx="115">
                  <c:v>0.79861111111111116</c:v>
                </c:pt>
                <c:pt idx="116">
                  <c:v>0.80555555555555547</c:v>
                </c:pt>
                <c:pt idx="117">
                  <c:v>0.8125</c:v>
                </c:pt>
                <c:pt idx="118">
                  <c:v>0.81944444444444453</c:v>
                </c:pt>
                <c:pt idx="119">
                  <c:v>0.82638888888888884</c:v>
                </c:pt>
                <c:pt idx="120">
                  <c:v>0.83333333333333337</c:v>
                </c:pt>
                <c:pt idx="121">
                  <c:v>0.84027777777777779</c:v>
                </c:pt>
                <c:pt idx="122">
                  <c:v>0.84722222222222221</c:v>
                </c:pt>
                <c:pt idx="123">
                  <c:v>0.85416666666666663</c:v>
                </c:pt>
                <c:pt idx="124">
                  <c:v>0.86111111111111116</c:v>
                </c:pt>
                <c:pt idx="125">
                  <c:v>0.86805555555555547</c:v>
                </c:pt>
                <c:pt idx="126">
                  <c:v>0.875</c:v>
                </c:pt>
                <c:pt idx="127">
                  <c:v>0.88194444444444453</c:v>
                </c:pt>
                <c:pt idx="128">
                  <c:v>0.88888888888888884</c:v>
                </c:pt>
                <c:pt idx="129">
                  <c:v>0.89583333333333337</c:v>
                </c:pt>
                <c:pt idx="130">
                  <c:v>0.90277777777777779</c:v>
                </c:pt>
                <c:pt idx="131">
                  <c:v>0.90972222222222221</c:v>
                </c:pt>
                <c:pt idx="132">
                  <c:v>0.91666666666666663</c:v>
                </c:pt>
                <c:pt idx="133">
                  <c:v>0.92361111111111116</c:v>
                </c:pt>
                <c:pt idx="134">
                  <c:v>0.93055555555555547</c:v>
                </c:pt>
                <c:pt idx="135">
                  <c:v>0.9375</c:v>
                </c:pt>
                <c:pt idx="136">
                  <c:v>0.94444444444444453</c:v>
                </c:pt>
                <c:pt idx="137">
                  <c:v>0.95138888888888884</c:v>
                </c:pt>
                <c:pt idx="138">
                  <c:v>0.95833333333333337</c:v>
                </c:pt>
                <c:pt idx="139">
                  <c:v>0.96527777777777779</c:v>
                </c:pt>
                <c:pt idx="140">
                  <c:v>0.97222222222222221</c:v>
                </c:pt>
                <c:pt idx="141">
                  <c:v>0.97916666666666663</c:v>
                </c:pt>
                <c:pt idx="142">
                  <c:v>0.98611111111111116</c:v>
                </c:pt>
                <c:pt idx="143">
                  <c:v>0.99305555555555547</c:v>
                </c:pt>
              </c:numCache>
            </c:numRef>
          </c:cat>
          <c:val>
            <c:numRef>
              <c:f>CDGG60A!$J$3:$J$146</c:f>
              <c:numCache>
                <c:formatCode>General</c:formatCode>
                <c:ptCount val="144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5</c:v>
                </c:pt>
                <c:pt idx="23">
                  <c:v>13</c:v>
                </c:pt>
                <c:pt idx="24">
                  <c:v>21</c:v>
                </c:pt>
                <c:pt idx="25">
                  <c:v>26</c:v>
                </c:pt>
                <c:pt idx="26">
                  <c:v>35</c:v>
                </c:pt>
                <c:pt idx="27">
                  <c:v>41</c:v>
                </c:pt>
                <c:pt idx="28">
                  <c:v>44</c:v>
                </c:pt>
                <c:pt idx="29">
                  <c:v>40</c:v>
                </c:pt>
                <c:pt idx="30">
                  <c:v>38</c:v>
                </c:pt>
                <c:pt idx="31">
                  <c:v>36</c:v>
                </c:pt>
                <c:pt idx="32">
                  <c:v>28</c:v>
                </c:pt>
                <c:pt idx="33">
                  <c:v>26</c:v>
                </c:pt>
                <c:pt idx="34">
                  <c:v>23</c:v>
                </c:pt>
                <c:pt idx="35">
                  <c:v>31</c:v>
                </c:pt>
                <c:pt idx="36">
                  <c:v>38</c:v>
                </c:pt>
                <c:pt idx="37">
                  <c:v>45</c:v>
                </c:pt>
                <c:pt idx="38">
                  <c:v>55</c:v>
                </c:pt>
                <c:pt idx="39">
                  <c:v>63</c:v>
                </c:pt>
                <c:pt idx="40">
                  <c:v>70</c:v>
                </c:pt>
                <c:pt idx="41">
                  <c:v>71</c:v>
                </c:pt>
                <c:pt idx="42">
                  <c:v>62</c:v>
                </c:pt>
                <c:pt idx="43">
                  <c:v>63</c:v>
                </c:pt>
                <c:pt idx="44">
                  <c:v>62</c:v>
                </c:pt>
                <c:pt idx="45">
                  <c:v>59</c:v>
                </c:pt>
                <c:pt idx="46">
                  <c:v>55</c:v>
                </c:pt>
                <c:pt idx="47">
                  <c:v>48</c:v>
                </c:pt>
                <c:pt idx="48">
                  <c:v>53</c:v>
                </c:pt>
                <c:pt idx="49">
                  <c:v>47</c:v>
                </c:pt>
                <c:pt idx="50">
                  <c:v>41</c:v>
                </c:pt>
                <c:pt idx="51">
                  <c:v>38</c:v>
                </c:pt>
                <c:pt idx="52">
                  <c:v>40</c:v>
                </c:pt>
                <c:pt idx="53">
                  <c:v>38</c:v>
                </c:pt>
                <c:pt idx="54">
                  <c:v>37</c:v>
                </c:pt>
                <c:pt idx="55">
                  <c:v>37</c:v>
                </c:pt>
                <c:pt idx="56">
                  <c:v>42</c:v>
                </c:pt>
                <c:pt idx="57">
                  <c:v>47</c:v>
                </c:pt>
                <c:pt idx="58">
                  <c:v>45</c:v>
                </c:pt>
                <c:pt idx="59">
                  <c:v>53</c:v>
                </c:pt>
                <c:pt idx="60">
                  <c:v>56</c:v>
                </c:pt>
                <c:pt idx="61">
                  <c:v>57</c:v>
                </c:pt>
                <c:pt idx="62">
                  <c:v>58</c:v>
                </c:pt>
                <c:pt idx="63">
                  <c:v>57</c:v>
                </c:pt>
                <c:pt idx="64">
                  <c:v>55</c:v>
                </c:pt>
                <c:pt idx="65">
                  <c:v>47</c:v>
                </c:pt>
                <c:pt idx="66">
                  <c:v>42</c:v>
                </c:pt>
                <c:pt idx="67">
                  <c:v>35</c:v>
                </c:pt>
                <c:pt idx="68">
                  <c:v>32</c:v>
                </c:pt>
                <c:pt idx="69">
                  <c:v>33</c:v>
                </c:pt>
                <c:pt idx="70">
                  <c:v>35</c:v>
                </c:pt>
                <c:pt idx="71">
                  <c:v>39</c:v>
                </c:pt>
                <c:pt idx="72">
                  <c:v>39</c:v>
                </c:pt>
                <c:pt idx="73">
                  <c:v>39</c:v>
                </c:pt>
                <c:pt idx="74">
                  <c:v>44</c:v>
                </c:pt>
                <c:pt idx="75">
                  <c:v>43</c:v>
                </c:pt>
                <c:pt idx="76">
                  <c:v>44</c:v>
                </c:pt>
                <c:pt idx="77">
                  <c:v>43</c:v>
                </c:pt>
                <c:pt idx="78">
                  <c:v>40</c:v>
                </c:pt>
                <c:pt idx="79">
                  <c:v>39</c:v>
                </c:pt>
                <c:pt idx="80">
                  <c:v>31</c:v>
                </c:pt>
                <c:pt idx="81">
                  <c:v>27</c:v>
                </c:pt>
                <c:pt idx="82">
                  <c:v>28</c:v>
                </c:pt>
                <c:pt idx="83">
                  <c:v>25</c:v>
                </c:pt>
                <c:pt idx="84">
                  <c:v>33</c:v>
                </c:pt>
                <c:pt idx="85">
                  <c:v>37</c:v>
                </c:pt>
                <c:pt idx="86">
                  <c:v>37</c:v>
                </c:pt>
                <c:pt idx="87">
                  <c:v>39</c:v>
                </c:pt>
                <c:pt idx="88">
                  <c:v>40</c:v>
                </c:pt>
                <c:pt idx="89">
                  <c:v>40</c:v>
                </c:pt>
                <c:pt idx="90">
                  <c:v>37</c:v>
                </c:pt>
                <c:pt idx="91">
                  <c:v>39</c:v>
                </c:pt>
                <c:pt idx="92">
                  <c:v>45</c:v>
                </c:pt>
                <c:pt idx="93">
                  <c:v>46</c:v>
                </c:pt>
                <c:pt idx="94">
                  <c:v>43</c:v>
                </c:pt>
                <c:pt idx="95">
                  <c:v>43</c:v>
                </c:pt>
                <c:pt idx="96">
                  <c:v>43</c:v>
                </c:pt>
                <c:pt idx="97">
                  <c:v>36</c:v>
                </c:pt>
                <c:pt idx="98">
                  <c:v>33</c:v>
                </c:pt>
                <c:pt idx="99">
                  <c:v>27</c:v>
                </c:pt>
                <c:pt idx="100">
                  <c:v>27</c:v>
                </c:pt>
                <c:pt idx="101">
                  <c:v>29</c:v>
                </c:pt>
                <c:pt idx="102">
                  <c:v>31</c:v>
                </c:pt>
                <c:pt idx="103">
                  <c:v>33</c:v>
                </c:pt>
                <c:pt idx="104">
                  <c:v>31</c:v>
                </c:pt>
                <c:pt idx="105">
                  <c:v>34</c:v>
                </c:pt>
                <c:pt idx="106">
                  <c:v>43</c:v>
                </c:pt>
                <c:pt idx="107">
                  <c:v>51</c:v>
                </c:pt>
                <c:pt idx="108">
                  <c:v>59</c:v>
                </c:pt>
                <c:pt idx="109">
                  <c:v>64</c:v>
                </c:pt>
                <c:pt idx="110">
                  <c:v>63</c:v>
                </c:pt>
                <c:pt idx="111">
                  <c:v>61</c:v>
                </c:pt>
                <c:pt idx="112">
                  <c:v>55</c:v>
                </c:pt>
                <c:pt idx="113">
                  <c:v>49</c:v>
                </c:pt>
                <c:pt idx="114">
                  <c:v>42</c:v>
                </c:pt>
                <c:pt idx="115">
                  <c:v>33</c:v>
                </c:pt>
                <c:pt idx="116">
                  <c:v>31</c:v>
                </c:pt>
                <c:pt idx="117">
                  <c:v>30</c:v>
                </c:pt>
                <c:pt idx="118">
                  <c:v>25</c:v>
                </c:pt>
                <c:pt idx="119">
                  <c:v>20</c:v>
                </c:pt>
                <c:pt idx="120">
                  <c:v>15</c:v>
                </c:pt>
                <c:pt idx="121">
                  <c:v>21</c:v>
                </c:pt>
                <c:pt idx="122">
                  <c:v>24</c:v>
                </c:pt>
                <c:pt idx="123">
                  <c:v>34</c:v>
                </c:pt>
                <c:pt idx="124">
                  <c:v>39</c:v>
                </c:pt>
                <c:pt idx="125">
                  <c:v>42</c:v>
                </c:pt>
                <c:pt idx="126">
                  <c:v>42</c:v>
                </c:pt>
                <c:pt idx="127">
                  <c:v>37</c:v>
                </c:pt>
                <c:pt idx="128">
                  <c:v>34</c:v>
                </c:pt>
                <c:pt idx="129">
                  <c:v>23</c:v>
                </c:pt>
                <c:pt idx="130">
                  <c:v>19</c:v>
                </c:pt>
                <c:pt idx="131">
                  <c:v>20</c:v>
                </c:pt>
                <c:pt idx="132">
                  <c:v>23</c:v>
                </c:pt>
                <c:pt idx="133">
                  <c:v>24</c:v>
                </c:pt>
                <c:pt idx="134">
                  <c:v>26</c:v>
                </c:pt>
                <c:pt idx="135">
                  <c:v>28</c:v>
                </c:pt>
                <c:pt idx="136">
                  <c:v>29</c:v>
                </c:pt>
                <c:pt idx="137">
                  <c:v>29</c:v>
                </c:pt>
                <c:pt idx="138">
                  <c:v>27</c:v>
                </c:pt>
                <c:pt idx="139">
                  <c:v>23</c:v>
                </c:pt>
                <c:pt idx="140">
                  <c:v>18</c:v>
                </c:pt>
                <c:pt idx="141">
                  <c:v>16</c:v>
                </c:pt>
                <c:pt idx="142">
                  <c:v>11</c:v>
                </c:pt>
                <c:pt idx="14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0-4EF4-8433-5FADC4AAB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54121528"/>
        <c:axId val="754121856"/>
      </c:barChart>
      <c:lineChart>
        <c:grouping val="standard"/>
        <c:varyColors val="0"/>
        <c:ser>
          <c:idx val="0"/>
          <c:order val="0"/>
          <c:tx>
            <c:strRef>
              <c:f>CDGG60A!$I$2</c:f>
              <c:strCache>
                <c:ptCount val="1"/>
                <c:pt idx="0">
                  <c:v>Constraint W22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CDGG60A!$A$3:$A$146</c:f>
              <c:numCache>
                <c:formatCode>h:mm;@</c:formatCode>
                <c:ptCount val="144"/>
                <c:pt idx="0">
                  <c:v>0</c:v>
                </c:pt>
                <c:pt idx="1">
                  <c:v>6.9444444444444441E-3</c:v>
                </c:pt>
                <c:pt idx="2">
                  <c:v>1.3888888888888888E-2</c:v>
                </c:pt>
                <c:pt idx="3">
                  <c:v>2.0833333333333332E-2</c:v>
                </c:pt>
                <c:pt idx="4">
                  <c:v>2.7777777777777776E-2</c:v>
                </c:pt>
                <c:pt idx="5">
                  <c:v>3.4722222222222224E-2</c:v>
                </c:pt>
                <c:pt idx="6">
                  <c:v>4.1666666666666664E-2</c:v>
                </c:pt>
                <c:pt idx="7">
                  <c:v>4.8611111111111112E-2</c:v>
                </c:pt>
                <c:pt idx="8">
                  <c:v>5.5555555555555552E-2</c:v>
                </c:pt>
                <c:pt idx="9">
                  <c:v>6.25E-2</c:v>
                </c:pt>
                <c:pt idx="10">
                  <c:v>6.9444444444444434E-2</c:v>
                </c:pt>
                <c:pt idx="11">
                  <c:v>7.6388888888888895E-2</c:v>
                </c:pt>
                <c:pt idx="12">
                  <c:v>8.3333333333333329E-2</c:v>
                </c:pt>
                <c:pt idx="13">
                  <c:v>9.0277777777777776E-2</c:v>
                </c:pt>
                <c:pt idx="14">
                  <c:v>9.7222222222222224E-2</c:v>
                </c:pt>
                <c:pt idx="15">
                  <c:v>0.10416666666666667</c:v>
                </c:pt>
                <c:pt idx="16">
                  <c:v>0.1111111111111111</c:v>
                </c:pt>
                <c:pt idx="17">
                  <c:v>0.11805555555555557</c:v>
                </c:pt>
                <c:pt idx="18">
                  <c:v>0.125</c:v>
                </c:pt>
                <c:pt idx="19">
                  <c:v>0.13194444444444445</c:v>
                </c:pt>
                <c:pt idx="20">
                  <c:v>0.1388888888888889</c:v>
                </c:pt>
                <c:pt idx="21">
                  <c:v>0.14583333333333334</c:v>
                </c:pt>
                <c:pt idx="22">
                  <c:v>0.15277777777777776</c:v>
                </c:pt>
                <c:pt idx="23">
                  <c:v>0.15972222222222224</c:v>
                </c:pt>
                <c:pt idx="24">
                  <c:v>0.16666666666666666</c:v>
                </c:pt>
                <c:pt idx="25">
                  <c:v>0.17361111111111113</c:v>
                </c:pt>
                <c:pt idx="26">
                  <c:v>0.18055555555555555</c:v>
                </c:pt>
                <c:pt idx="27">
                  <c:v>0.1875</c:v>
                </c:pt>
                <c:pt idx="28">
                  <c:v>0.19444444444444445</c:v>
                </c:pt>
                <c:pt idx="29">
                  <c:v>0.20138888888888887</c:v>
                </c:pt>
                <c:pt idx="30">
                  <c:v>0.20833333333333334</c:v>
                </c:pt>
                <c:pt idx="31">
                  <c:v>0.21527777777777779</c:v>
                </c:pt>
                <c:pt idx="32">
                  <c:v>0.22222222222222221</c:v>
                </c:pt>
                <c:pt idx="33">
                  <c:v>0.22916666666666666</c:v>
                </c:pt>
                <c:pt idx="34">
                  <c:v>0.23611111111111113</c:v>
                </c:pt>
                <c:pt idx="35">
                  <c:v>0.24305555555555555</c:v>
                </c:pt>
                <c:pt idx="36">
                  <c:v>0.25</c:v>
                </c:pt>
                <c:pt idx="37">
                  <c:v>0.25694444444444448</c:v>
                </c:pt>
                <c:pt idx="38">
                  <c:v>0.2638888888888889</c:v>
                </c:pt>
                <c:pt idx="39">
                  <c:v>0.27083333333333331</c:v>
                </c:pt>
                <c:pt idx="40">
                  <c:v>0.27777777777777779</c:v>
                </c:pt>
                <c:pt idx="41">
                  <c:v>0.28472222222222221</c:v>
                </c:pt>
                <c:pt idx="42">
                  <c:v>0.29166666666666669</c:v>
                </c:pt>
                <c:pt idx="43">
                  <c:v>0.2986111111111111</c:v>
                </c:pt>
                <c:pt idx="44">
                  <c:v>0.30555555555555552</c:v>
                </c:pt>
                <c:pt idx="45">
                  <c:v>0.3125</c:v>
                </c:pt>
                <c:pt idx="46">
                  <c:v>0.31944444444444448</c:v>
                </c:pt>
                <c:pt idx="47">
                  <c:v>0.3263888888888889</c:v>
                </c:pt>
                <c:pt idx="48">
                  <c:v>0.33333333333333331</c:v>
                </c:pt>
                <c:pt idx="49">
                  <c:v>0.34027777777777773</c:v>
                </c:pt>
                <c:pt idx="50">
                  <c:v>0.34722222222222227</c:v>
                </c:pt>
                <c:pt idx="51">
                  <c:v>0.35416666666666669</c:v>
                </c:pt>
                <c:pt idx="52">
                  <c:v>0.3611111111111111</c:v>
                </c:pt>
                <c:pt idx="53">
                  <c:v>0.36805555555555558</c:v>
                </c:pt>
                <c:pt idx="54">
                  <c:v>0.375</c:v>
                </c:pt>
                <c:pt idx="55">
                  <c:v>0.38194444444444442</c:v>
                </c:pt>
                <c:pt idx="56">
                  <c:v>0.3888888888888889</c:v>
                </c:pt>
                <c:pt idx="57">
                  <c:v>0.39583333333333331</c:v>
                </c:pt>
                <c:pt idx="58">
                  <c:v>0.40277777777777773</c:v>
                </c:pt>
                <c:pt idx="59">
                  <c:v>0.40972222222222227</c:v>
                </c:pt>
                <c:pt idx="60">
                  <c:v>0.41666666666666669</c:v>
                </c:pt>
                <c:pt idx="61">
                  <c:v>0.4236111111111111</c:v>
                </c:pt>
                <c:pt idx="62">
                  <c:v>0.43055555555555558</c:v>
                </c:pt>
                <c:pt idx="63">
                  <c:v>0.4375</c:v>
                </c:pt>
                <c:pt idx="64">
                  <c:v>0.44444444444444442</c:v>
                </c:pt>
                <c:pt idx="65">
                  <c:v>0.4513888888888889</c:v>
                </c:pt>
                <c:pt idx="66">
                  <c:v>0.45833333333333331</c:v>
                </c:pt>
                <c:pt idx="67">
                  <c:v>0.46527777777777773</c:v>
                </c:pt>
                <c:pt idx="68">
                  <c:v>0.47222222222222227</c:v>
                </c:pt>
                <c:pt idx="69">
                  <c:v>0.47916666666666669</c:v>
                </c:pt>
                <c:pt idx="70">
                  <c:v>0.4861111111111111</c:v>
                </c:pt>
                <c:pt idx="71">
                  <c:v>0.49305555555555558</c:v>
                </c:pt>
                <c:pt idx="72">
                  <c:v>0.5</c:v>
                </c:pt>
                <c:pt idx="73">
                  <c:v>0.50694444444444442</c:v>
                </c:pt>
                <c:pt idx="74">
                  <c:v>0.51388888888888895</c:v>
                </c:pt>
                <c:pt idx="75">
                  <c:v>0.52083333333333337</c:v>
                </c:pt>
                <c:pt idx="76">
                  <c:v>0.52777777777777779</c:v>
                </c:pt>
                <c:pt idx="77">
                  <c:v>0.53472222222222221</c:v>
                </c:pt>
                <c:pt idx="78">
                  <c:v>0.54166666666666663</c:v>
                </c:pt>
                <c:pt idx="79">
                  <c:v>0.54861111111111105</c:v>
                </c:pt>
                <c:pt idx="80">
                  <c:v>0.55555555555555558</c:v>
                </c:pt>
                <c:pt idx="81">
                  <c:v>0.5625</c:v>
                </c:pt>
                <c:pt idx="82">
                  <c:v>0.56944444444444442</c:v>
                </c:pt>
                <c:pt idx="83">
                  <c:v>0.57638888888888895</c:v>
                </c:pt>
                <c:pt idx="84">
                  <c:v>0.58333333333333337</c:v>
                </c:pt>
                <c:pt idx="85">
                  <c:v>0.59027777777777779</c:v>
                </c:pt>
                <c:pt idx="86">
                  <c:v>0.59722222222222221</c:v>
                </c:pt>
                <c:pt idx="87">
                  <c:v>0.60416666666666663</c:v>
                </c:pt>
                <c:pt idx="88">
                  <c:v>0.61111111111111105</c:v>
                </c:pt>
                <c:pt idx="89">
                  <c:v>0.61805555555555558</c:v>
                </c:pt>
                <c:pt idx="90">
                  <c:v>0.625</c:v>
                </c:pt>
                <c:pt idx="91">
                  <c:v>0.63194444444444442</c:v>
                </c:pt>
                <c:pt idx="92">
                  <c:v>0.63888888888888895</c:v>
                </c:pt>
                <c:pt idx="93">
                  <c:v>0.64583333333333337</c:v>
                </c:pt>
                <c:pt idx="94">
                  <c:v>0.65277777777777779</c:v>
                </c:pt>
                <c:pt idx="95">
                  <c:v>0.65972222222222221</c:v>
                </c:pt>
                <c:pt idx="96">
                  <c:v>0.66666666666666663</c:v>
                </c:pt>
                <c:pt idx="97">
                  <c:v>0.67361111111111116</c:v>
                </c:pt>
                <c:pt idx="98">
                  <c:v>0.68055555555555547</c:v>
                </c:pt>
                <c:pt idx="99">
                  <c:v>0.6875</c:v>
                </c:pt>
                <c:pt idx="100">
                  <c:v>0.69444444444444453</c:v>
                </c:pt>
                <c:pt idx="101">
                  <c:v>0.70138888888888884</c:v>
                </c:pt>
                <c:pt idx="102">
                  <c:v>0.70833333333333337</c:v>
                </c:pt>
                <c:pt idx="103">
                  <c:v>0.71527777777777779</c:v>
                </c:pt>
                <c:pt idx="104">
                  <c:v>0.72222222222222221</c:v>
                </c:pt>
                <c:pt idx="105">
                  <c:v>0.72916666666666663</c:v>
                </c:pt>
                <c:pt idx="106">
                  <c:v>0.73611111111111116</c:v>
                </c:pt>
                <c:pt idx="107">
                  <c:v>0.74305555555555547</c:v>
                </c:pt>
                <c:pt idx="108">
                  <c:v>0.75</c:v>
                </c:pt>
                <c:pt idx="109">
                  <c:v>0.75694444444444453</c:v>
                </c:pt>
                <c:pt idx="110">
                  <c:v>0.76388888888888884</c:v>
                </c:pt>
                <c:pt idx="111">
                  <c:v>0.77083333333333337</c:v>
                </c:pt>
                <c:pt idx="112">
                  <c:v>0.77777777777777779</c:v>
                </c:pt>
                <c:pt idx="113">
                  <c:v>0.78472222222222221</c:v>
                </c:pt>
                <c:pt idx="114">
                  <c:v>0.79166666666666663</c:v>
                </c:pt>
                <c:pt idx="115">
                  <c:v>0.79861111111111116</c:v>
                </c:pt>
                <c:pt idx="116">
                  <c:v>0.80555555555555547</c:v>
                </c:pt>
                <c:pt idx="117">
                  <c:v>0.8125</c:v>
                </c:pt>
                <c:pt idx="118">
                  <c:v>0.81944444444444453</c:v>
                </c:pt>
                <c:pt idx="119">
                  <c:v>0.82638888888888884</c:v>
                </c:pt>
                <c:pt idx="120">
                  <c:v>0.83333333333333337</c:v>
                </c:pt>
                <c:pt idx="121">
                  <c:v>0.84027777777777779</c:v>
                </c:pt>
                <c:pt idx="122">
                  <c:v>0.84722222222222221</c:v>
                </c:pt>
                <c:pt idx="123">
                  <c:v>0.85416666666666663</c:v>
                </c:pt>
                <c:pt idx="124">
                  <c:v>0.86111111111111116</c:v>
                </c:pt>
                <c:pt idx="125">
                  <c:v>0.86805555555555547</c:v>
                </c:pt>
                <c:pt idx="126">
                  <c:v>0.875</c:v>
                </c:pt>
                <c:pt idx="127">
                  <c:v>0.88194444444444453</c:v>
                </c:pt>
                <c:pt idx="128">
                  <c:v>0.88888888888888884</c:v>
                </c:pt>
                <c:pt idx="129">
                  <c:v>0.89583333333333337</c:v>
                </c:pt>
                <c:pt idx="130">
                  <c:v>0.90277777777777779</c:v>
                </c:pt>
                <c:pt idx="131">
                  <c:v>0.90972222222222221</c:v>
                </c:pt>
                <c:pt idx="132">
                  <c:v>0.91666666666666663</c:v>
                </c:pt>
                <c:pt idx="133">
                  <c:v>0.92361111111111116</c:v>
                </c:pt>
                <c:pt idx="134">
                  <c:v>0.93055555555555547</c:v>
                </c:pt>
                <c:pt idx="135">
                  <c:v>0.9375</c:v>
                </c:pt>
                <c:pt idx="136">
                  <c:v>0.94444444444444453</c:v>
                </c:pt>
                <c:pt idx="137">
                  <c:v>0.95138888888888884</c:v>
                </c:pt>
                <c:pt idx="138">
                  <c:v>0.95833333333333337</c:v>
                </c:pt>
                <c:pt idx="139">
                  <c:v>0.96527777777777779</c:v>
                </c:pt>
                <c:pt idx="140">
                  <c:v>0.97222222222222221</c:v>
                </c:pt>
                <c:pt idx="141">
                  <c:v>0.97916666666666663</c:v>
                </c:pt>
                <c:pt idx="142">
                  <c:v>0.98611111111111116</c:v>
                </c:pt>
                <c:pt idx="143">
                  <c:v>0.99305555555555547</c:v>
                </c:pt>
              </c:numCache>
            </c:numRef>
          </c:cat>
          <c:val>
            <c:numRef>
              <c:f>CDGG60A!$I$3:$I$146</c:f>
              <c:numCache>
                <c:formatCode>General</c:formatCode>
                <c:ptCount val="144"/>
                <c:pt idx="0">
                  <c:v>73</c:v>
                </c:pt>
                <c:pt idx="1">
                  <c:v>73</c:v>
                </c:pt>
                <c:pt idx="2">
                  <c:v>73</c:v>
                </c:pt>
                <c:pt idx="3">
                  <c:v>73</c:v>
                </c:pt>
                <c:pt idx="4">
                  <c:v>73</c:v>
                </c:pt>
                <c:pt idx="5">
                  <c:v>73</c:v>
                </c:pt>
                <c:pt idx="6">
                  <c:v>73</c:v>
                </c:pt>
                <c:pt idx="7">
                  <c:v>73</c:v>
                </c:pt>
                <c:pt idx="8">
                  <c:v>73</c:v>
                </c:pt>
                <c:pt idx="9">
                  <c:v>73</c:v>
                </c:pt>
                <c:pt idx="10">
                  <c:v>73</c:v>
                </c:pt>
                <c:pt idx="11">
                  <c:v>73</c:v>
                </c:pt>
                <c:pt idx="12">
                  <c:v>73</c:v>
                </c:pt>
                <c:pt idx="13">
                  <c:v>73</c:v>
                </c:pt>
                <c:pt idx="14">
                  <c:v>73</c:v>
                </c:pt>
                <c:pt idx="15">
                  <c:v>73</c:v>
                </c:pt>
                <c:pt idx="16">
                  <c:v>73</c:v>
                </c:pt>
                <c:pt idx="17">
                  <c:v>73</c:v>
                </c:pt>
                <c:pt idx="18">
                  <c:v>73</c:v>
                </c:pt>
                <c:pt idx="19">
                  <c:v>73</c:v>
                </c:pt>
                <c:pt idx="20">
                  <c:v>73</c:v>
                </c:pt>
                <c:pt idx="21">
                  <c:v>73</c:v>
                </c:pt>
                <c:pt idx="22">
                  <c:v>73</c:v>
                </c:pt>
                <c:pt idx="23">
                  <c:v>73</c:v>
                </c:pt>
                <c:pt idx="24">
                  <c:v>73</c:v>
                </c:pt>
                <c:pt idx="25">
                  <c:v>73</c:v>
                </c:pt>
                <c:pt idx="26">
                  <c:v>73</c:v>
                </c:pt>
                <c:pt idx="27">
                  <c:v>73</c:v>
                </c:pt>
                <c:pt idx="28">
                  <c:v>73</c:v>
                </c:pt>
                <c:pt idx="29">
                  <c:v>73</c:v>
                </c:pt>
                <c:pt idx="30">
                  <c:v>73</c:v>
                </c:pt>
                <c:pt idx="31">
                  <c:v>73</c:v>
                </c:pt>
                <c:pt idx="32">
                  <c:v>73</c:v>
                </c:pt>
                <c:pt idx="33">
                  <c:v>73</c:v>
                </c:pt>
                <c:pt idx="34">
                  <c:v>73</c:v>
                </c:pt>
                <c:pt idx="35">
                  <c:v>73</c:v>
                </c:pt>
                <c:pt idx="36">
                  <c:v>73</c:v>
                </c:pt>
                <c:pt idx="37">
                  <c:v>73</c:v>
                </c:pt>
                <c:pt idx="38">
                  <c:v>73</c:v>
                </c:pt>
                <c:pt idx="39">
                  <c:v>73</c:v>
                </c:pt>
                <c:pt idx="40">
                  <c:v>73</c:v>
                </c:pt>
                <c:pt idx="41">
                  <c:v>73</c:v>
                </c:pt>
                <c:pt idx="42">
                  <c:v>73</c:v>
                </c:pt>
                <c:pt idx="43">
                  <c:v>73</c:v>
                </c:pt>
                <c:pt idx="44">
                  <c:v>73</c:v>
                </c:pt>
                <c:pt idx="45">
                  <c:v>73</c:v>
                </c:pt>
                <c:pt idx="46">
                  <c:v>73</c:v>
                </c:pt>
                <c:pt idx="47">
                  <c:v>73</c:v>
                </c:pt>
                <c:pt idx="48">
                  <c:v>73</c:v>
                </c:pt>
                <c:pt idx="49">
                  <c:v>73</c:v>
                </c:pt>
                <c:pt idx="50">
                  <c:v>73</c:v>
                </c:pt>
                <c:pt idx="51">
                  <c:v>73</c:v>
                </c:pt>
                <c:pt idx="52">
                  <c:v>73</c:v>
                </c:pt>
                <c:pt idx="53">
                  <c:v>73</c:v>
                </c:pt>
                <c:pt idx="54">
                  <c:v>73</c:v>
                </c:pt>
                <c:pt idx="55">
                  <c:v>73</c:v>
                </c:pt>
                <c:pt idx="56">
                  <c:v>73</c:v>
                </c:pt>
                <c:pt idx="57">
                  <c:v>73</c:v>
                </c:pt>
                <c:pt idx="58">
                  <c:v>73</c:v>
                </c:pt>
                <c:pt idx="59">
                  <c:v>73</c:v>
                </c:pt>
                <c:pt idx="60">
                  <c:v>73</c:v>
                </c:pt>
                <c:pt idx="61">
                  <c:v>73</c:v>
                </c:pt>
                <c:pt idx="62">
                  <c:v>73</c:v>
                </c:pt>
                <c:pt idx="63">
                  <c:v>73</c:v>
                </c:pt>
                <c:pt idx="64">
                  <c:v>73</c:v>
                </c:pt>
                <c:pt idx="65">
                  <c:v>73</c:v>
                </c:pt>
                <c:pt idx="66">
                  <c:v>73</c:v>
                </c:pt>
                <c:pt idx="67">
                  <c:v>73</c:v>
                </c:pt>
                <c:pt idx="68">
                  <c:v>73</c:v>
                </c:pt>
                <c:pt idx="69">
                  <c:v>73</c:v>
                </c:pt>
                <c:pt idx="70">
                  <c:v>73</c:v>
                </c:pt>
                <c:pt idx="71">
                  <c:v>73</c:v>
                </c:pt>
                <c:pt idx="72">
                  <c:v>73</c:v>
                </c:pt>
                <c:pt idx="73">
                  <c:v>73</c:v>
                </c:pt>
                <c:pt idx="74">
                  <c:v>73</c:v>
                </c:pt>
                <c:pt idx="75">
                  <c:v>73</c:v>
                </c:pt>
                <c:pt idx="76">
                  <c:v>73</c:v>
                </c:pt>
                <c:pt idx="77">
                  <c:v>73</c:v>
                </c:pt>
                <c:pt idx="78">
                  <c:v>73</c:v>
                </c:pt>
                <c:pt idx="79">
                  <c:v>73</c:v>
                </c:pt>
                <c:pt idx="80">
                  <c:v>73</c:v>
                </c:pt>
                <c:pt idx="81">
                  <c:v>73</c:v>
                </c:pt>
                <c:pt idx="82">
                  <c:v>73</c:v>
                </c:pt>
                <c:pt idx="83">
                  <c:v>73</c:v>
                </c:pt>
                <c:pt idx="84">
                  <c:v>73</c:v>
                </c:pt>
                <c:pt idx="85">
                  <c:v>73</c:v>
                </c:pt>
                <c:pt idx="86">
                  <c:v>73</c:v>
                </c:pt>
                <c:pt idx="87">
                  <c:v>73</c:v>
                </c:pt>
                <c:pt idx="88">
                  <c:v>73</c:v>
                </c:pt>
                <c:pt idx="89">
                  <c:v>73</c:v>
                </c:pt>
                <c:pt idx="90">
                  <c:v>73</c:v>
                </c:pt>
                <c:pt idx="91">
                  <c:v>73</c:v>
                </c:pt>
                <c:pt idx="92">
                  <c:v>73</c:v>
                </c:pt>
                <c:pt idx="93">
                  <c:v>73</c:v>
                </c:pt>
                <c:pt idx="94">
                  <c:v>73</c:v>
                </c:pt>
                <c:pt idx="95">
                  <c:v>73</c:v>
                </c:pt>
                <c:pt idx="96">
                  <c:v>73</c:v>
                </c:pt>
                <c:pt idx="97">
                  <c:v>73</c:v>
                </c:pt>
                <c:pt idx="98">
                  <c:v>73</c:v>
                </c:pt>
                <c:pt idx="99">
                  <c:v>73</c:v>
                </c:pt>
                <c:pt idx="100">
                  <c:v>73</c:v>
                </c:pt>
                <c:pt idx="101">
                  <c:v>73</c:v>
                </c:pt>
                <c:pt idx="102">
                  <c:v>73</c:v>
                </c:pt>
                <c:pt idx="103">
                  <c:v>73</c:v>
                </c:pt>
                <c:pt idx="104">
                  <c:v>73</c:v>
                </c:pt>
                <c:pt idx="105">
                  <c:v>73</c:v>
                </c:pt>
                <c:pt idx="106">
                  <c:v>73</c:v>
                </c:pt>
                <c:pt idx="107">
                  <c:v>73</c:v>
                </c:pt>
                <c:pt idx="108">
                  <c:v>73</c:v>
                </c:pt>
                <c:pt idx="109">
                  <c:v>73</c:v>
                </c:pt>
                <c:pt idx="110">
                  <c:v>73</c:v>
                </c:pt>
                <c:pt idx="111">
                  <c:v>73</c:v>
                </c:pt>
                <c:pt idx="112">
                  <c:v>73</c:v>
                </c:pt>
                <c:pt idx="113">
                  <c:v>73</c:v>
                </c:pt>
                <c:pt idx="114">
                  <c:v>73</c:v>
                </c:pt>
                <c:pt idx="115">
                  <c:v>73</c:v>
                </c:pt>
                <c:pt idx="116">
                  <c:v>73</c:v>
                </c:pt>
                <c:pt idx="117">
                  <c:v>73</c:v>
                </c:pt>
                <c:pt idx="118">
                  <c:v>73</c:v>
                </c:pt>
                <c:pt idx="119">
                  <c:v>73</c:v>
                </c:pt>
                <c:pt idx="120">
                  <c:v>73</c:v>
                </c:pt>
                <c:pt idx="121">
                  <c:v>73</c:v>
                </c:pt>
                <c:pt idx="122">
                  <c:v>73</c:v>
                </c:pt>
                <c:pt idx="123">
                  <c:v>73</c:v>
                </c:pt>
                <c:pt idx="124">
                  <c:v>73</c:v>
                </c:pt>
                <c:pt idx="125">
                  <c:v>73</c:v>
                </c:pt>
                <c:pt idx="126">
                  <c:v>73</c:v>
                </c:pt>
                <c:pt idx="127">
                  <c:v>73</c:v>
                </c:pt>
                <c:pt idx="128">
                  <c:v>73</c:v>
                </c:pt>
                <c:pt idx="129">
                  <c:v>73</c:v>
                </c:pt>
                <c:pt idx="130">
                  <c:v>73</c:v>
                </c:pt>
                <c:pt idx="131">
                  <c:v>73</c:v>
                </c:pt>
                <c:pt idx="132">
                  <c:v>73</c:v>
                </c:pt>
                <c:pt idx="133">
                  <c:v>73</c:v>
                </c:pt>
                <c:pt idx="134">
                  <c:v>73</c:v>
                </c:pt>
                <c:pt idx="135">
                  <c:v>73</c:v>
                </c:pt>
                <c:pt idx="136">
                  <c:v>73</c:v>
                </c:pt>
                <c:pt idx="137">
                  <c:v>73</c:v>
                </c:pt>
                <c:pt idx="138">
                  <c:v>73</c:v>
                </c:pt>
                <c:pt idx="139">
                  <c:v>73</c:v>
                </c:pt>
                <c:pt idx="140">
                  <c:v>73</c:v>
                </c:pt>
                <c:pt idx="141">
                  <c:v>73</c:v>
                </c:pt>
                <c:pt idx="142">
                  <c:v>73</c:v>
                </c:pt>
                <c:pt idx="143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80-4EF4-8433-5FADC4AAB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594240"/>
        <c:axId val="207595776"/>
      </c:lineChart>
      <c:catAx>
        <c:axId val="207594240"/>
        <c:scaling>
          <c:orientation val="minMax"/>
        </c:scaling>
        <c:delete val="0"/>
        <c:axPos val="b"/>
        <c:numFmt formatCode="h:mm;@" sourceLinked="1"/>
        <c:majorTickMark val="none"/>
        <c:minorTickMark val="none"/>
        <c:tickLblPos val="nextTo"/>
        <c:crossAx val="207595776"/>
        <c:crosses val="autoZero"/>
        <c:auto val="1"/>
        <c:lblAlgn val="ctr"/>
        <c:lblOffset val="100"/>
        <c:noMultiLvlLbl val="0"/>
      </c:catAx>
      <c:valAx>
        <c:axId val="207595776"/>
        <c:scaling>
          <c:orientation val="minMax"/>
          <c:max val="85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07594240"/>
        <c:crosses val="autoZero"/>
        <c:crossBetween val="between"/>
        <c:majorUnit val="5"/>
      </c:valAx>
      <c:valAx>
        <c:axId val="754121856"/>
        <c:scaling>
          <c:orientation val="minMax"/>
          <c:max val="85"/>
        </c:scaling>
        <c:delete val="0"/>
        <c:axPos val="r"/>
        <c:numFmt formatCode="General" sourceLinked="1"/>
        <c:majorTickMark val="out"/>
        <c:minorTickMark val="none"/>
        <c:tickLblPos val="nextTo"/>
        <c:crossAx val="754121528"/>
        <c:crosses val="max"/>
        <c:crossBetween val="between"/>
        <c:majorUnit val="5"/>
      </c:valAx>
      <c:catAx>
        <c:axId val="754121528"/>
        <c:scaling>
          <c:orientation val="minMax"/>
        </c:scaling>
        <c:delete val="1"/>
        <c:axPos val="b"/>
        <c:numFmt formatCode="h:mm;@" sourceLinked="1"/>
        <c:majorTickMark val="out"/>
        <c:minorTickMark val="none"/>
        <c:tickLblPos val="nextTo"/>
        <c:crossAx val="754121856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400" b="1" i="0" baseline="0">
                <a:solidFill>
                  <a:srgbClr val="0070C0"/>
                </a:solidFill>
                <a:effectLst/>
              </a:rPr>
              <a:t>CDGW22 G60 Departure: </a:t>
            </a:r>
            <a:r>
              <a:rPr lang="fr-FR" sz="1400" b="0" i="0" u="none" strike="noStrike" baseline="0">
                <a:solidFill>
                  <a:srgbClr val="0070C0"/>
                </a:solidFill>
                <a:effectLst/>
              </a:rPr>
              <a:t>Slot Allocation List (SAL) </a:t>
            </a:r>
            <a:r>
              <a:rPr lang="fr-FR" sz="1400" b="0" i="0" baseline="0">
                <a:solidFill>
                  <a:srgbClr val="0070C0"/>
                </a:solidFill>
                <a:effectLst/>
              </a:rPr>
              <a:t>- Seasonal Maximum</a:t>
            </a:r>
            <a:endParaRPr lang="fr-FR" sz="1400">
              <a:solidFill>
                <a:srgbClr val="0070C0"/>
              </a:solidFill>
              <a:effectLst/>
            </a:endParaRPr>
          </a:p>
          <a:p>
            <a:pPr>
              <a:defRPr/>
            </a:pPr>
            <a:r>
              <a:rPr lang="fr-FR" sz="1000" b="0" i="0" baseline="0">
                <a:solidFill>
                  <a:srgbClr val="0070C0"/>
                </a:solidFill>
                <a:effectLst/>
              </a:rPr>
              <a:t>09Jun22 - UTC Time (GMT+1:00, France)</a:t>
            </a:r>
            <a:endParaRPr lang="fr-FR" sz="1000">
              <a:solidFill>
                <a:srgbClr val="0070C0"/>
              </a:solidFill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CDGG60D!$J$2</c:f>
              <c:strCache>
                <c:ptCount val="1"/>
                <c:pt idx="0">
                  <c:v>Maxi W22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cat>
            <c:numRef>
              <c:f>CDGG60D!$A$3:$A$146</c:f>
              <c:numCache>
                <c:formatCode>h:mm;@</c:formatCode>
                <c:ptCount val="144"/>
                <c:pt idx="0">
                  <c:v>0</c:v>
                </c:pt>
                <c:pt idx="1">
                  <c:v>6.9444444444444441E-3</c:v>
                </c:pt>
                <c:pt idx="2">
                  <c:v>1.3888888888888888E-2</c:v>
                </c:pt>
                <c:pt idx="3">
                  <c:v>2.0833333333333332E-2</c:v>
                </c:pt>
                <c:pt idx="4">
                  <c:v>2.7777777777777776E-2</c:v>
                </c:pt>
                <c:pt idx="5">
                  <c:v>3.4722222222222224E-2</c:v>
                </c:pt>
                <c:pt idx="6">
                  <c:v>4.1666666666666664E-2</c:v>
                </c:pt>
                <c:pt idx="7">
                  <c:v>4.8611111111111112E-2</c:v>
                </c:pt>
                <c:pt idx="8">
                  <c:v>5.5555555555555552E-2</c:v>
                </c:pt>
                <c:pt idx="9">
                  <c:v>6.25E-2</c:v>
                </c:pt>
                <c:pt idx="10">
                  <c:v>6.9444444444444434E-2</c:v>
                </c:pt>
                <c:pt idx="11">
                  <c:v>7.6388888888888895E-2</c:v>
                </c:pt>
                <c:pt idx="12">
                  <c:v>8.3333333333333329E-2</c:v>
                </c:pt>
                <c:pt idx="13">
                  <c:v>9.0277777777777776E-2</c:v>
                </c:pt>
                <c:pt idx="14">
                  <c:v>9.7222222222222224E-2</c:v>
                </c:pt>
                <c:pt idx="15">
                  <c:v>0.10416666666666667</c:v>
                </c:pt>
                <c:pt idx="16">
                  <c:v>0.1111111111111111</c:v>
                </c:pt>
                <c:pt idx="17">
                  <c:v>0.11805555555555557</c:v>
                </c:pt>
                <c:pt idx="18">
                  <c:v>0.125</c:v>
                </c:pt>
                <c:pt idx="19">
                  <c:v>0.13194444444444445</c:v>
                </c:pt>
                <c:pt idx="20">
                  <c:v>0.1388888888888889</c:v>
                </c:pt>
                <c:pt idx="21">
                  <c:v>0.14583333333333334</c:v>
                </c:pt>
                <c:pt idx="22">
                  <c:v>0.15277777777777776</c:v>
                </c:pt>
                <c:pt idx="23">
                  <c:v>0.15972222222222224</c:v>
                </c:pt>
                <c:pt idx="24">
                  <c:v>0.16666666666666666</c:v>
                </c:pt>
                <c:pt idx="25">
                  <c:v>0.17361111111111113</c:v>
                </c:pt>
                <c:pt idx="26">
                  <c:v>0.18055555555555555</c:v>
                </c:pt>
                <c:pt idx="27">
                  <c:v>0.1875</c:v>
                </c:pt>
                <c:pt idx="28">
                  <c:v>0.19444444444444445</c:v>
                </c:pt>
                <c:pt idx="29">
                  <c:v>0.20138888888888887</c:v>
                </c:pt>
                <c:pt idx="30">
                  <c:v>0.20833333333333334</c:v>
                </c:pt>
                <c:pt idx="31">
                  <c:v>0.21527777777777779</c:v>
                </c:pt>
                <c:pt idx="32">
                  <c:v>0.22222222222222221</c:v>
                </c:pt>
                <c:pt idx="33">
                  <c:v>0.22916666666666666</c:v>
                </c:pt>
                <c:pt idx="34">
                  <c:v>0.23611111111111113</c:v>
                </c:pt>
                <c:pt idx="35">
                  <c:v>0.24305555555555555</c:v>
                </c:pt>
                <c:pt idx="36">
                  <c:v>0.25</c:v>
                </c:pt>
                <c:pt idx="37">
                  <c:v>0.25694444444444448</c:v>
                </c:pt>
                <c:pt idx="38">
                  <c:v>0.2638888888888889</c:v>
                </c:pt>
                <c:pt idx="39">
                  <c:v>0.27083333333333331</c:v>
                </c:pt>
                <c:pt idx="40">
                  <c:v>0.27777777777777779</c:v>
                </c:pt>
                <c:pt idx="41">
                  <c:v>0.28472222222222221</c:v>
                </c:pt>
                <c:pt idx="42">
                  <c:v>0.29166666666666669</c:v>
                </c:pt>
                <c:pt idx="43">
                  <c:v>0.2986111111111111</c:v>
                </c:pt>
                <c:pt idx="44">
                  <c:v>0.30555555555555552</c:v>
                </c:pt>
                <c:pt idx="45">
                  <c:v>0.3125</c:v>
                </c:pt>
                <c:pt idx="46">
                  <c:v>0.31944444444444448</c:v>
                </c:pt>
                <c:pt idx="47">
                  <c:v>0.3263888888888889</c:v>
                </c:pt>
                <c:pt idx="48">
                  <c:v>0.33333333333333331</c:v>
                </c:pt>
                <c:pt idx="49">
                  <c:v>0.34027777777777773</c:v>
                </c:pt>
                <c:pt idx="50">
                  <c:v>0.34722222222222227</c:v>
                </c:pt>
                <c:pt idx="51">
                  <c:v>0.35416666666666669</c:v>
                </c:pt>
                <c:pt idx="52">
                  <c:v>0.3611111111111111</c:v>
                </c:pt>
                <c:pt idx="53">
                  <c:v>0.36805555555555558</c:v>
                </c:pt>
                <c:pt idx="54">
                  <c:v>0.375</c:v>
                </c:pt>
                <c:pt idx="55">
                  <c:v>0.38194444444444442</c:v>
                </c:pt>
                <c:pt idx="56">
                  <c:v>0.3888888888888889</c:v>
                </c:pt>
                <c:pt idx="57">
                  <c:v>0.39583333333333331</c:v>
                </c:pt>
                <c:pt idx="58">
                  <c:v>0.40277777777777773</c:v>
                </c:pt>
                <c:pt idx="59">
                  <c:v>0.40972222222222227</c:v>
                </c:pt>
                <c:pt idx="60">
                  <c:v>0.41666666666666669</c:v>
                </c:pt>
                <c:pt idx="61">
                  <c:v>0.4236111111111111</c:v>
                </c:pt>
                <c:pt idx="62">
                  <c:v>0.43055555555555558</c:v>
                </c:pt>
                <c:pt idx="63">
                  <c:v>0.4375</c:v>
                </c:pt>
                <c:pt idx="64">
                  <c:v>0.44444444444444442</c:v>
                </c:pt>
                <c:pt idx="65">
                  <c:v>0.4513888888888889</c:v>
                </c:pt>
                <c:pt idx="66">
                  <c:v>0.45833333333333331</c:v>
                </c:pt>
                <c:pt idx="67">
                  <c:v>0.46527777777777773</c:v>
                </c:pt>
                <c:pt idx="68">
                  <c:v>0.47222222222222227</c:v>
                </c:pt>
                <c:pt idx="69">
                  <c:v>0.47916666666666669</c:v>
                </c:pt>
                <c:pt idx="70">
                  <c:v>0.4861111111111111</c:v>
                </c:pt>
                <c:pt idx="71">
                  <c:v>0.49305555555555558</c:v>
                </c:pt>
                <c:pt idx="72">
                  <c:v>0.5</c:v>
                </c:pt>
                <c:pt idx="73">
                  <c:v>0.50694444444444442</c:v>
                </c:pt>
                <c:pt idx="74">
                  <c:v>0.51388888888888895</c:v>
                </c:pt>
                <c:pt idx="75">
                  <c:v>0.52083333333333337</c:v>
                </c:pt>
                <c:pt idx="76">
                  <c:v>0.52777777777777779</c:v>
                </c:pt>
                <c:pt idx="77">
                  <c:v>0.53472222222222221</c:v>
                </c:pt>
                <c:pt idx="78">
                  <c:v>0.54166666666666663</c:v>
                </c:pt>
                <c:pt idx="79">
                  <c:v>0.54861111111111105</c:v>
                </c:pt>
                <c:pt idx="80">
                  <c:v>0.55555555555555558</c:v>
                </c:pt>
                <c:pt idx="81">
                  <c:v>0.5625</c:v>
                </c:pt>
                <c:pt idx="82">
                  <c:v>0.56944444444444442</c:v>
                </c:pt>
                <c:pt idx="83">
                  <c:v>0.57638888888888895</c:v>
                </c:pt>
                <c:pt idx="84">
                  <c:v>0.58333333333333337</c:v>
                </c:pt>
                <c:pt idx="85">
                  <c:v>0.59027777777777779</c:v>
                </c:pt>
                <c:pt idx="86">
                  <c:v>0.59722222222222221</c:v>
                </c:pt>
                <c:pt idx="87">
                  <c:v>0.60416666666666663</c:v>
                </c:pt>
                <c:pt idx="88">
                  <c:v>0.61111111111111105</c:v>
                </c:pt>
                <c:pt idx="89">
                  <c:v>0.61805555555555558</c:v>
                </c:pt>
                <c:pt idx="90">
                  <c:v>0.625</c:v>
                </c:pt>
                <c:pt idx="91">
                  <c:v>0.63194444444444442</c:v>
                </c:pt>
                <c:pt idx="92">
                  <c:v>0.63888888888888895</c:v>
                </c:pt>
                <c:pt idx="93">
                  <c:v>0.64583333333333337</c:v>
                </c:pt>
                <c:pt idx="94">
                  <c:v>0.65277777777777779</c:v>
                </c:pt>
                <c:pt idx="95">
                  <c:v>0.65972222222222221</c:v>
                </c:pt>
                <c:pt idx="96">
                  <c:v>0.66666666666666663</c:v>
                </c:pt>
                <c:pt idx="97">
                  <c:v>0.67361111111111116</c:v>
                </c:pt>
                <c:pt idx="98">
                  <c:v>0.68055555555555547</c:v>
                </c:pt>
                <c:pt idx="99">
                  <c:v>0.6875</c:v>
                </c:pt>
                <c:pt idx="100">
                  <c:v>0.69444444444444453</c:v>
                </c:pt>
                <c:pt idx="101">
                  <c:v>0.70138888888888884</c:v>
                </c:pt>
                <c:pt idx="102">
                  <c:v>0.70833333333333337</c:v>
                </c:pt>
                <c:pt idx="103">
                  <c:v>0.71527777777777779</c:v>
                </c:pt>
                <c:pt idx="104">
                  <c:v>0.72222222222222221</c:v>
                </c:pt>
                <c:pt idx="105">
                  <c:v>0.72916666666666663</c:v>
                </c:pt>
                <c:pt idx="106">
                  <c:v>0.73611111111111116</c:v>
                </c:pt>
                <c:pt idx="107">
                  <c:v>0.74305555555555547</c:v>
                </c:pt>
                <c:pt idx="108">
                  <c:v>0.75</c:v>
                </c:pt>
                <c:pt idx="109">
                  <c:v>0.75694444444444453</c:v>
                </c:pt>
                <c:pt idx="110">
                  <c:v>0.76388888888888884</c:v>
                </c:pt>
                <c:pt idx="111">
                  <c:v>0.77083333333333337</c:v>
                </c:pt>
                <c:pt idx="112">
                  <c:v>0.77777777777777779</c:v>
                </c:pt>
                <c:pt idx="113">
                  <c:v>0.78472222222222221</c:v>
                </c:pt>
                <c:pt idx="114">
                  <c:v>0.79166666666666663</c:v>
                </c:pt>
                <c:pt idx="115">
                  <c:v>0.79861111111111116</c:v>
                </c:pt>
                <c:pt idx="116">
                  <c:v>0.80555555555555547</c:v>
                </c:pt>
                <c:pt idx="117">
                  <c:v>0.8125</c:v>
                </c:pt>
                <c:pt idx="118">
                  <c:v>0.81944444444444453</c:v>
                </c:pt>
                <c:pt idx="119">
                  <c:v>0.82638888888888884</c:v>
                </c:pt>
                <c:pt idx="120">
                  <c:v>0.83333333333333337</c:v>
                </c:pt>
                <c:pt idx="121">
                  <c:v>0.84027777777777779</c:v>
                </c:pt>
                <c:pt idx="122">
                  <c:v>0.84722222222222221</c:v>
                </c:pt>
                <c:pt idx="123">
                  <c:v>0.85416666666666663</c:v>
                </c:pt>
                <c:pt idx="124">
                  <c:v>0.86111111111111116</c:v>
                </c:pt>
                <c:pt idx="125">
                  <c:v>0.86805555555555547</c:v>
                </c:pt>
                <c:pt idx="126">
                  <c:v>0.875</c:v>
                </c:pt>
                <c:pt idx="127">
                  <c:v>0.88194444444444453</c:v>
                </c:pt>
                <c:pt idx="128">
                  <c:v>0.88888888888888884</c:v>
                </c:pt>
                <c:pt idx="129">
                  <c:v>0.89583333333333337</c:v>
                </c:pt>
                <c:pt idx="130">
                  <c:v>0.90277777777777779</c:v>
                </c:pt>
                <c:pt idx="131">
                  <c:v>0.90972222222222221</c:v>
                </c:pt>
                <c:pt idx="132">
                  <c:v>0.91666666666666663</c:v>
                </c:pt>
                <c:pt idx="133">
                  <c:v>0.92361111111111116</c:v>
                </c:pt>
                <c:pt idx="134">
                  <c:v>0.93055555555555547</c:v>
                </c:pt>
                <c:pt idx="135">
                  <c:v>0.9375</c:v>
                </c:pt>
                <c:pt idx="136">
                  <c:v>0.94444444444444453</c:v>
                </c:pt>
                <c:pt idx="137">
                  <c:v>0.95138888888888884</c:v>
                </c:pt>
                <c:pt idx="138">
                  <c:v>0.95833333333333337</c:v>
                </c:pt>
                <c:pt idx="139">
                  <c:v>0.96527777777777779</c:v>
                </c:pt>
                <c:pt idx="140">
                  <c:v>0.97222222222222221</c:v>
                </c:pt>
                <c:pt idx="141">
                  <c:v>0.97916666666666663</c:v>
                </c:pt>
                <c:pt idx="142">
                  <c:v>0.98611111111111116</c:v>
                </c:pt>
                <c:pt idx="143">
                  <c:v>0.99305555555555547</c:v>
                </c:pt>
              </c:numCache>
            </c:numRef>
          </c:cat>
          <c:val>
            <c:numRef>
              <c:f>CDGG60D!$J$3:$J$146</c:f>
              <c:numCache>
                <c:formatCode>General</c:formatCode>
                <c:ptCount val="144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7</c:v>
                </c:pt>
                <c:pt idx="11">
                  <c:v>13</c:v>
                </c:pt>
                <c:pt idx="12">
                  <c:v>18</c:v>
                </c:pt>
                <c:pt idx="13">
                  <c:v>20</c:v>
                </c:pt>
                <c:pt idx="14">
                  <c:v>23</c:v>
                </c:pt>
                <c:pt idx="15">
                  <c:v>24</c:v>
                </c:pt>
                <c:pt idx="16">
                  <c:v>26</c:v>
                </c:pt>
                <c:pt idx="17">
                  <c:v>20</c:v>
                </c:pt>
                <c:pt idx="18">
                  <c:v>17</c:v>
                </c:pt>
                <c:pt idx="19">
                  <c:v>17</c:v>
                </c:pt>
                <c:pt idx="20">
                  <c:v>17</c:v>
                </c:pt>
                <c:pt idx="21">
                  <c:v>16</c:v>
                </c:pt>
                <c:pt idx="22">
                  <c:v>9</c:v>
                </c:pt>
                <c:pt idx="23">
                  <c:v>8</c:v>
                </c:pt>
                <c:pt idx="24">
                  <c:v>8</c:v>
                </c:pt>
                <c:pt idx="25">
                  <c:v>5</c:v>
                </c:pt>
                <c:pt idx="26">
                  <c:v>4</c:v>
                </c:pt>
                <c:pt idx="27">
                  <c:v>7</c:v>
                </c:pt>
                <c:pt idx="28">
                  <c:v>8</c:v>
                </c:pt>
                <c:pt idx="29">
                  <c:v>12</c:v>
                </c:pt>
                <c:pt idx="30">
                  <c:v>11</c:v>
                </c:pt>
                <c:pt idx="31">
                  <c:v>20</c:v>
                </c:pt>
                <c:pt idx="32">
                  <c:v>31</c:v>
                </c:pt>
                <c:pt idx="33">
                  <c:v>41</c:v>
                </c:pt>
                <c:pt idx="34">
                  <c:v>42</c:v>
                </c:pt>
                <c:pt idx="35">
                  <c:v>40</c:v>
                </c:pt>
                <c:pt idx="36">
                  <c:v>41</c:v>
                </c:pt>
                <c:pt idx="37">
                  <c:v>33</c:v>
                </c:pt>
                <c:pt idx="38">
                  <c:v>21</c:v>
                </c:pt>
                <c:pt idx="39">
                  <c:v>15</c:v>
                </c:pt>
                <c:pt idx="40">
                  <c:v>18</c:v>
                </c:pt>
                <c:pt idx="41">
                  <c:v>19</c:v>
                </c:pt>
                <c:pt idx="42">
                  <c:v>21</c:v>
                </c:pt>
                <c:pt idx="43">
                  <c:v>24</c:v>
                </c:pt>
                <c:pt idx="44">
                  <c:v>35</c:v>
                </c:pt>
                <c:pt idx="45">
                  <c:v>41</c:v>
                </c:pt>
                <c:pt idx="46">
                  <c:v>47</c:v>
                </c:pt>
                <c:pt idx="47">
                  <c:v>57</c:v>
                </c:pt>
                <c:pt idx="48">
                  <c:v>64</c:v>
                </c:pt>
                <c:pt idx="49">
                  <c:v>72</c:v>
                </c:pt>
                <c:pt idx="50">
                  <c:v>74</c:v>
                </c:pt>
                <c:pt idx="51">
                  <c:v>74</c:v>
                </c:pt>
                <c:pt idx="52">
                  <c:v>74</c:v>
                </c:pt>
                <c:pt idx="53">
                  <c:v>72</c:v>
                </c:pt>
                <c:pt idx="54">
                  <c:v>67</c:v>
                </c:pt>
                <c:pt idx="55">
                  <c:v>62</c:v>
                </c:pt>
                <c:pt idx="56">
                  <c:v>54</c:v>
                </c:pt>
                <c:pt idx="57">
                  <c:v>52</c:v>
                </c:pt>
                <c:pt idx="58">
                  <c:v>47</c:v>
                </c:pt>
                <c:pt idx="59">
                  <c:v>44</c:v>
                </c:pt>
                <c:pt idx="60">
                  <c:v>47</c:v>
                </c:pt>
                <c:pt idx="61">
                  <c:v>46</c:v>
                </c:pt>
                <c:pt idx="62">
                  <c:v>47</c:v>
                </c:pt>
                <c:pt idx="63">
                  <c:v>46</c:v>
                </c:pt>
                <c:pt idx="64">
                  <c:v>49</c:v>
                </c:pt>
                <c:pt idx="65">
                  <c:v>48</c:v>
                </c:pt>
                <c:pt idx="66">
                  <c:v>53</c:v>
                </c:pt>
                <c:pt idx="67">
                  <c:v>60</c:v>
                </c:pt>
                <c:pt idx="68">
                  <c:v>66</c:v>
                </c:pt>
                <c:pt idx="69">
                  <c:v>66</c:v>
                </c:pt>
                <c:pt idx="70">
                  <c:v>66</c:v>
                </c:pt>
                <c:pt idx="71">
                  <c:v>60</c:v>
                </c:pt>
                <c:pt idx="72">
                  <c:v>52</c:v>
                </c:pt>
                <c:pt idx="73">
                  <c:v>52</c:v>
                </c:pt>
                <c:pt idx="74">
                  <c:v>47</c:v>
                </c:pt>
                <c:pt idx="75">
                  <c:v>42</c:v>
                </c:pt>
                <c:pt idx="76">
                  <c:v>37</c:v>
                </c:pt>
                <c:pt idx="77">
                  <c:v>42</c:v>
                </c:pt>
                <c:pt idx="78">
                  <c:v>45</c:v>
                </c:pt>
                <c:pt idx="79">
                  <c:v>43</c:v>
                </c:pt>
                <c:pt idx="80">
                  <c:v>39</c:v>
                </c:pt>
                <c:pt idx="81">
                  <c:v>39</c:v>
                </c:pt>
                <c:pt idx="82">
                  <c:v>42</c:v>
                </c:pt>
                <c:pt idx="83">
                  <c:v>44</c:v>
                </c:pt>
                <c:pt idx="84">
                  <c:v>47</c:v>
                </c:pt>
                <c:pt idx="85">
                  <c:v>46</c:v>
                </c:pt>
                <c:pt idx="86">
                  <c:v>44</c:v>
                </c:pt>
                <c:pt idx="87">
                  <c:v>44</c:v>
                </c:pt>
                <c:pt idx="88">
                  <c:v>40</c:v>
                </c:pt>
                <c:pt idx="89">
                  <c:v>35</c:v>
                </c:pt>
                <c:pt idx="90">
                  <c:v>34</c:v>
                </c:pt>
                <c:pt idx="91">
                  <c:v>32</c:v>
                </c:pt>
                <c:pt idx="92">
                  <c:v>35</c:v>
                </c:pt>
                <c:pt idx="93">
                  <c:v>31</c:v>
                </c:pt>
                <c:pt idx="94">
                  <c:v>31</c:v>
                </c:pt>
                <c:pt idx="95">
                  <c:v>33</c:v>
                </c:pt>
                <c:pt idx="96">
                  <c:v>35</c:v>
                </c:pt>
                <c:pt idx="97">
                  <c:v>36</c:v>
                </c:pt>
                <c:pt idx="98">
                  <c:v>39</c:v>
                </c:pt>
                <c:pt idx="99">
                  <c:v>36</c:v>
                </c:pt>
                <c:pt idx="100">
                  <c:v>41</c:v>
                </c:pt>
                <c:pt idx="101">
                  <c:v>37</c:v>
                </c:pt>
                <c:pt idx="102">
                  <c:v>35</c:v>
                </c:pt>
                <c:pt idx="103">
                  <c:v>40</c:v>
                </c:pt>
                <c:pt idx="104">
                  <c:v>33</c:v>
                </c:pt>
                <c:pt idx="105">
                  <c:v>35</c:v>
                </c:pt>
                <c:pt idx="106">
                  <c:v>35</c:v>
                </c:pt>
                <c:pt idx="107">
                  <c:v>39</c:v>
                </c:pt>
                <c:pt idx="108">
                  <c:v>37</c:v>
                </c:pt>
                <c:pt idx="109">
                  <c:v>33</c:v>
                </c:pt>
                <c:pt idx="110">
                  <c:v>32</c:v>
                </c:pt>
                <c:pt idx="111">
                  <c:v>34</c:v>
                </c:pt>
                <c:pt idx="112">
                  <c:v>39</c:v>
                </c:pt>
                <c:pt idx="113">
                  <c:v>44</c:v>
                </c:pt>
                <c:pt idx="114">
                  <c:v>55</c:v>
                </c:pt>
                <c:pt idx="115">
                  <c:v>62</c:v>
                </c:pt>
                <c:pt idx="116">
                  <c:v>71</c:v>
                </c:pt>
                <c:pt idx="117">
                  <c:v>78</c:v>
                </c:pt>
                <c:pt idx="118">
                  <c:v>77</c:v>
                </c:pt>
                <c:pt idx="119">
                  <c:v>65</c:v>
                </c:pt>
                <c:pt idx="120">
                  <c:v>55</c:v>
                </c:pt>
                <c:pt idx="121">
                  <c:v>51</c:v>
                </c:pt>
                <c:pt idx="122">
                  <c:v>39</c:v>
                </c:pt>
                <c:pt idx="123">
                  <c:v>31</c:v>
                </c:pt>
                <c:pt idx="124">
                  <c:v>19</c:v>
                </c:pt>
                <c:pt idx="125">
                  <c:v>17</c:v>
                </c:pt>
                <c:pt idx="126">
                  <c:v>14</c:v>
                </c:pt>
                <c:pt idx="127">
                  <c:v>7</c:v>
                </c:pt>
                <c:pt idx="128">
                  <c:v>8</c:v>
                </c:pt>
                <c:pt idx="129">
                  <c:v>10</c:v>
                </c:pt>
                <c:pt idx="130">
                  <c:v>14</c:v>
                </c:pt>
                <c:pt idx="131">
                  <c:v>19</c:v>
                </c:pt>
                <c:pt idx="132">
                  <c:v>18</c:v>
                </c:pt>
                <c:pt idx="133">
                  <c:v>18</c:v>
                </c:pt>
                <c:pt idx="134">
                  <c:v>19</c:v>
                </c:pt>
                <c:pt idx="135">
                  <c:v>15</c:v>
                </c:pt>
                <c:pt idx="136">
                  <c:v>10</c:v>
                </c:pt>
                <c:pt idx="137">
                  <c:v>9</c:v>
                </c:pt>
                <c:pt idx="138">
                  <c:v>9</c:v>
                </c:pt>
                <c:pt idx="139">
                  <c:v>5</c:v>
                </c:pt>
                <c:pt idx="140">
                  <c:v>3</c:v>
                </c:pt>
                <c:pt idx="141">
                  <c:v>2</c:v>
                </c:pt>
                <c:pt idx="142">
                  <c:v>2</c:v>
                </c:pt>
                <c:pt idx="14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BB-4F30-BD85-C4DCB5AEA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54121528"/>
        <c:axId val="754121856"/>
      </c:barChart>
      <c:lineChart>
        <c:grouping val="standard"/>
        <c:varyColors val="0"/>
        <c:ser>
          <c:idx val="0"/>
          <c:order val="0"/>
          <c:tx>
            <c:strRef>
              <c:f>CDGG60D!$I$2</c:f>
              <c:strCache>
                <c:ptCount val="1"/>
                <c:pt idx="0">
                  <c:v>Constraint W22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CDGG60D!$A$3:$A$146</c:f>
              <c:numCache>
                <c:formatCode>h:mm;@</c:formatCode>
                <c:ptCount val="144"/>
                <c:pt idx="0">
                  <c:v>0</c:v>
                </c:pt>
                <c:pt idx="1">
                  <c:v>6.9444444444444441E-3</c:v>
                </c:pt>
                <c:pt idx="2">
                  <c:v>1.3888888888888888E-2</c:v>
                </c:pt>
                <c:pt idx="3">
                  <c:v>2.0833333333333332E-2</c:v>
                </c:pt>
                <c:pt idx="4">
                  <c:v>2.7777777777777776E-2</c:v>
                </c:pt>
                <c:pt idx="5">
                  <c:v>3.4722222222222224E-2</c:v>
                </c:pt>
                <c:pt idx="6">
                  <c:v>4.1666666666666664E-2</c:v>
                </c:pt>
                <c:pt idx="7">
                  <c:v>4.8611111111111112E-2</c:v>
                </c:pt>
                <c:pt idx="8">
                  <c:v>5.5555555555555552E-2</c:v>
                </c:pt>
                <c:pt idx="9">
                  <c:v>6.25E-2</c:v>
                </c:pt>
                <c:pt idx="10">
                  <c:v>6.9444444444444434E-2</c:v>
                </c:pt>
                <c:pt idx="11">
                  <c:v>7.6388888888888895E-2</c:v>
                </c:pt>
                <c:pt idx="12">
                  <c:v>8.3333333333333329E-2</c:v>
                </c:pt>
                <c:pt idx="13">
                  <c:v>9.0277777777777776E-2</c:v>
                </c:pt>
                <c:pt idx="14">
                  <c:v>9.7222222222222224E-2</c:v>
                </c:pt>
                <c:pt idx="15">
                  <c:v>0.10416666666666667</c:v>
                </c:pt>
                <c:pt idx="16">
                  <c:v>0.1111111111111111</c:v>
                </c:pt>
                <c:pt idx="17">
                  <c:v>0.11805555555555557</c:v>
                </c:pt>
                <c:pt idx="18">
                  <c:v>0.125</c:v>
                </c:pt>
                <c:pt idx="19">
                  <c:v>0.13194444444444445</c:v>
                </c:pt>
                <c:pt idx="20">
                  <c:v>0.1388888888888889</c:v>
                </c:pt>
                <c:pt idx="21">
                  <c:v>0.14583333333333334</c:v>
                </c:pt>
                <c:pt idx="22">
                  <c:v>0.15277777777777776</c:v>
                </c:pt>
                <c:pt idx="23">
                  <c:v>0.15972222222222224</c:v>
                </c:pt>
                <c:pt idx="24">
                  <c:v>0.16666666666666666</c:v>
                </c:pt>
                <c:pt idx="25">
                  <c:v>0.17361111111111113</c:v>
                </c:pt>
                <c:pt idx="26">
                  <c:v>0.18055555555555555</c:v>
                </c:pt>
                <c:pt idx="27">
                  <c:v>0.1875</c:v>
                </c:pt>
                <c:pt idx="28">
                  <c:v>0.19444444444444445</c:v>
                </c:pt>
                <c:pt idx="29">
                  <c:v>0.20138888888888887</c:v>
                </c:pt>
                <c:pt idx="30">
                  <c:v>0.20833333333333334</c:v>
                </c:pt>
                <c:pt idx="31">
                  <c:v>0.21527777777777779</c:v>
                </c:pt>
                <c:pt idx="32">
                  <c:v>0.22222222222222221</c:v>
                </c:pt>
                <c:pt idx="33">
                  <c:v>0.22916666666666666</c:v>
                </c:pt>
                <c:pt idx="34">
                  <c:v>0.23611111111111113</c:v>
                </c:pt>
                <c:pt idx="35">
                  <c:v>0.24305555555555555</c:v>
                </c:pt>
                <c:pt idx="36">
                  <c:v>0.25</c:v>
                </c:pt>
                <c:pt idx="37">
                  <c:v>0.25694444444444448</c:v>
                </c:pt>
                <c:pt idx="38">
                  <c:v>0.2638888888888889</c:v>
                </c:pt>
                <c:pt idx="39">
                  <c:v>0.27083333333333331</c:v>
                </c:pt>
                <c:pt idx="40">
                  <c:v>0.27777777777777779</c:v>
                </c:pt>
                <c:pt idx="41">
                  <c:v>0.28472222222222221</c:v>
                </c:pt>
                <c:pt idx="42">
                  <c:v>0.29166666666666669</c:v>
                </c:pt>
                <c:pt idx="43">
                  <c:v>0.2986111111111111</c:v>
                </c:pt>
                <c:pt idx="44">
                  <c:v>0.30555555555555552</c:v>
                </c:pt>
                <c:pt idx="45">
                  <c:v>0.3125</c:v>
                </c:pt>
                <c:pt idx="46">
                  <c:v>0.31944444444444448</c:v>
                </c:pt>
                <c:pt idx="47">
                  <c:v>0.3263888888888889</c:v>
                </c:pt>
                <c:pt idx="48">
                  <c:v>0.33333333333333331</c:v>
                </c:pt>
                <c:pt idx="49">
                  <c:v>0.34027777777777773</c:v>
                </c:pt>
                <c:pt idx="50">
                  <c:v>0.34722222222222227</c:v>
                </c:pt>
                <c:pt idx="51">
                  <c:v>0.35416666666666669</c:v>
                </c:pt>
                <c:pt idx="52">
                  <c:v>0.3611111111111111</c:v>
                </c:pt>
                <c:pt idx="53">
                  <c:v>0.36805555555555558</c:v>
                </c:pt>
                <c:pt idx="54">
                  <c:v>0.375</c:v>
                </c:pt>
                <c:pt idx="55">
                  <c:v>0.38194444444444442</c:v>
                </c:pt>
                <c:pt idx="56">
                  <c:v>0.3888888888888889</c:v>
                </c:pt>
                <c:pt idx="57">
                  <c:v>0.39583333333333331</c:v>
                </c:pt>
                <c:pt idx="58">
                  <c:v>0.40277777777777773</c:v>
                </c:pt>
                <c:pt idx="59">
                  <c:v>0.40972222222222227</c:v>
                </c:pt>
                <c:pt idx="60">
                  <c:v>0.41666666666666669</c:v>
                </c:pt>
                <c:pt idx="61">
                  <c:v>0.4236111111111111</c:v>
                </c:pt>
                <c:pt idx="62">
                  <c:v>0.43055555555555558</c:v>
                </c:pt>
                <c:pt idx="63">
                  <c:v>0.4375</c:v>
                </c:pt>
                <c:pt idx="64">
                  <c:v>0.44444444444444442</c:v>
                </c:pt>
                <c:pt idx="65">
                  <c:v>0.4513888888888889</c:v>
                </c:pt>
                <c:pt idx="66">
                  <c:v>0.45833333333333331</c:v>
                </c:pt>
                <c:pt idx="67">
                  <c:v>0.46527777777777773</c:v>
                </c:pt>
                <c:pt idx="68">
                  <c:v>0.47222222222222227</c:v>
                </c:pt>
                <c:pt idx="69">
                  <c:v>0.47916666666666669</c:v>
                </c:pt>
                <c:pt idx="70">
                  <c:v>0.4861111111111111</c:v>
                </c:pt>
                <c:pt idx="71">
                  <c:v>0.49305555555555558</c:v>
                </c:pt>
                <c:pt idx="72">
                  <c:v>0.5</c:v>
                </c:pt>
                <c:pt idx="73">
                  <c:v>0.50694444444444442</c:v>
                </c:pt>
                <c:pt idx="74">
                  <c:v>0.51388888888888895</c:v>
                </c:pt>
                <c:pt idx="75">
                  <c:v>0.52083333333333337</c:v>
                </c:pt>
                <c:pt idx="76">
                  <c:v>0.52777777777777779</c:v>
                </c:pt>
                <c:pt idx="77">
                  <c:v>0.53472222222222221</c:v>
                </c:pt>
                <c:pt idx="78">
                  <c:v>0.54166666666666663</c:v>
                </c:pt>
                <c:pt idx="79">
                  <c:v>0.54861111111111105</c:v>
                </c:pt>
                <c:pt idx="80">
                  <c:v>0.55555555555555558</c:v>
                </c:pt>
                <c:pt idx="81">
                  <c:v>0.5625</c:v>
                </c:pt>
                <c:pt idx="82">
                  <c:v>0.56944444444444442</c:v>
                </c:pt>
                <c:pt idx="83">
                  <c:v>0.57638888888888895</c:v>
                </c:pt>
                <c:pt idx="84">
                  <c:v>0.58333333333333337</c:v>
                </c:pt>
                <c:pt idx="85">
                  <c:v>0.59027777777777779</c:v>
                </c:pt>
                <c:pt idx="86">
                  <c:v>0.59722222222222221</c:v>
                </c:pt>
                <c:pt idx="87">
                  <c:v>0.60416666666666663</c:v>
                </c:pt>
                <c:pt idx="88">
                  <c:v>0.61111111111111105</c:v>
                </c:pt>
                <c:pt idx="89">
                  <c:v>0.61805555555555558</c:v>
                </c:pt>
                <c:pt idx="90">
                  <c:v>0.625</c:v>
                </c:pt>
                <c:pt idx="91">
                  <c:v>0.63194444444444442</c:v>
                </c:pt>
                <c:pt idx="92">
                  <c:v>0.63888888888888895</c:v>
                </c:pt>
                <c:pt idx="93">
                  <c:v>0.64583333333333337</c:v>
                </c:pt>
                <c:pt idx="94">
                  <c:v>0.65277777777777779</c:v>
                </c:pt>
                <c:pt idx="95">
                  <c:v>0.65972222222222221</c:v>
                </c:pt>
                <c:pt idx="96">
                  <c:v>0.66666666666666663</c:v>
                </c:pt>
                <c:pt idx="97">
                  <c:v>0.67361111111111116</c:v>
                </c:pt>
                <c:pt idx="98">
                  <c:v>0.68055555555555547</c:v>
                </c:pt>
                <c:pt idx="99">
                  <c:v>0.6875</c:v>
                </c:pt>
                <c:pt idx="100">
                  <c:v>0.69444444444444453</c:v>
                </c:pt>
                <c:pt idx="101">
                  <c:v>0.70138888888888884</c:v>
                </c:pt>
                <c:pt idx="102">
                  <c:v>0.70833333333333337</c:v>
                </c:pt>
                <c:pt idx="103">
                  <c:v>0.71527777777777779</c:v>
                </c:pt>
                <c:pt idx="104">
                  <c:v>0.72222222222222221</c:v>
                </c:pt>
                <c:pt idx="105">
                  <c:v>0.72916666666666663</c:v>
                </c:pt>
                <c:pt idx="106">
                  <c:v>0.73611111111111116</c:v>
                </c:pt>
                <c:pt idx="107">
                  <c:v>0.74305555555555547</c:v>
                </c:pt>
                <c:pt idx="108">
                  <c:v>0.75</c:v>
                </c:pt>
                <c:pt idx="109">
                  <c:v>0.75694444444444453</c:v>
                </c:pt>
                <c:pt idx="110">
                  <c:v>0.76388888888888884</c:v>
                </c:pt>
                <c:pt idx="111">
                  <c:v>0.77083333333333337</c:v>
                </c:pt>
                <c:pt idx="112">
                  <c:v>0.77777777777777779</c:v>
                </c:pt>
                <c:pt idx="113">
                  <c:v>0.78472222222222221</c:v>
                </c:pt>
                <c:pt idx="114">
                  <c:v>0.79166666666666663</c:v>
                </c:pt>
                <c:pt idx="115">
                  <c:v>0.79861111111111116</c:v>
                </c:pt>
                <c:pt idx="116">
                  <c:v>0.80555555555555547</c:v>
                </c:pt>
                <c:pt idx="117">
                  <c:v>0.8125</c:v>
                </c:pt>
                <c:pt idx="118">
                  <c:v>0.81944444444444453</c:v>
                </c:pt>
                <c:pt idx="119">
                  <c:v>0.82638888888888884</c:v>
                </c:pt>
                <c:pt idx="120">
                  <c:v>0.83333333333333337</c:v>
                </c:pt>
                <c:pt idx="121">
                  <c:v>0.84027777777777779</c:v>
                </c:pt>
                <c:pt idx="122">
                  <c:v>0.84722222222222221</c:v>
                </c:pt>
                <c:pt idx="123">
                  <c:v>0.85416666666666663</c:v>
                </c:pt>
                <c:pt idx="124">
                  <c:v>0.86111111111111116</c:v>
                </c:pt>
                <c:pt idx="125">
                  <c:v>0.86805555555555547</c:v>
                </c:pt>
                <c:pt idx="126">
                  <c:v>0.875</c:v>
                </c:pt>
                <c:pt idx="127">
                  <c:v>0.88194444444444453</c:v>
                </c:pt>
                <c:pt idx="128">
                  <c:v>0.88888888888888884</c:v>
                </c:pt>
                <c:pt idx="129">
                  <c:v>0.89583333333333337</c:v>
                </c:pt>
                <c:pt idx="130">
                  <c:v>0.90277777777777779</c:v>
                </c:pt>
                <c:pt idx="131">
                  <c:v>0.90972222222222221</c:v>
                </c:pt>
                <c:pt idx="132">
                  <c:v>0.91666666666666663</c:v>
                </c:pt>
                <c:pt idx="133">
                  <c:v>0.92361111111111116</c:v>
                </c:pt>
                <c:pt idx="134">
                  <c:v>0.93055555555555547</c:v>
                </c:pt>
                <c:pt idx="135">
                  <c:v>0.9375</c:v>
                </c:pt>
                <c:pt idx="136">
                  <c:v>0.94444444444444453</c:v>
                </c:pt>
                <c:pt idx="137">
                  <c:v>0.95138888888888884</c:v>
                </c:pt>
                <c:pt idx="138">
                  <c:v>0.95833333333333337</c:v>
                </c:pt>
                <c:pt idx="139">
                  <c:v>0.96527777777777779</c:v>
                </c:pt>
                <c:pt idx="140">
                  <c:v>0.97222222222222221</c:v>
                </c:pt>
                <c:pt idx="141">
                  <c:v>0.97916666666666663</c:v>
                </c:pt>
                <c:pt idx="142">
                  <c:v>0.98611111111111116</c:v>
                </c:pt>
                <c:pt idx="143">
                  <c:v>0.99305555555555547</c:v>
                </c:pt>
              </c:numCache>
            </c:numRef>
          </c:cat>
          <c:val>
            <c:numRef>
              <c:f>CDGG60D!$I$3:$I$146</c:f>
              <c:numCache>
                <c:formatCode>General</c:formatCode>
                <c:ptCount val="144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BB-4F30-BD85-C4DCB5AEA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594240"/>
        <c:axId val="207595776"/>
      </c:lineChart>
      <c:catAx>
        <c:axId val="207594240"/>
        <c:scaling>
          <c:orientation val="minMax"/>
        </c:scaling>
        <c:delete val="0"/>
        <c:axPos val="b"/>
        <c:numFmt formatCode="h:mm;@" sourceLinked="1"/>
        <c:majorTickMark val="none"/>
        <c:minorTickMark val="none"/>
        <c:tickLblPos val="nextTo"/>
        <c:crossAx val="207595776"/>
        <c:crosses val="autoZero"/>
        <c:auto val="1"/>
        <c:lblAlgn val="ctr"/>
        <c:lblOffset val="100"/>
        <c:noMultiLvlLbl val="0"/>
      </c:catAx>
      <c:valAx>
        <c:axId val="207595776"/>
        <c:scaling>
          <c:orientation val="minMax"/>
          <c:max val="90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07594240"/>
        <c:crosses val="autoZero"/>
        <c:crossBetween val="between"/>
        <c:majorUnit val="5"/>
      </c:valAx>
      <c:valAx>
        <c:axId val="754121856"/>
        <c:scaling>
          <c:orientation val="minMax"/>
          <c:max val="90"/>
        </c:scaling>
        <c:delete val="0"/>
        <c:axPos val="r"/>
        <c:numFmt formatCode="General" sourceLinked="1"/>
        <c:majorTickMark val="out"/>
        <c:minorTickMark val="none"/>
        <c:tickLblPos val="nextTo"/>
        <c:crossAx val="754121528"/>
        <c:crosses val="max"/>
        <c:crossBetween val="between"/>
        <c:majorUnit val="5"/>
      </c:valAx>
      <c:catAx>
        <c:axId val="754121528"/>
        <c:scaling>
          <c:orientation val="minMax"/>
        </c:scaling>
        <c:delete val="1"/>
        <c:axPos val="b"/>
        <c:numFmt formatCode="h:mm;@" sourceLinked="1"/>
        <c:majorTickMark val="out"/>
        <c:minorTickMark val="none"/>
        <c:tickLblPos val="nextTo"/>
        <c:crossAx val="754121856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>
                <a:solidFill>
                  <a:srgbClr val="0070C0"/>
                </a:solidFill>
              </a:defRPr>
            </a:pPr>
            <a:r>
              <a:rPr lang="fr-FR" sz="1400" b="1">
                <a:solidFill>
                  <a:srgbClr val="0070C0"/>
                </a:solidFill>
              </a:rPr>
              <a:t>CDGW22 OOH_R060A</a:t>
            </a:r>
            <a:r>
              <a:rPr lang="fr-FR" sz="1400" b="0">
                <a:solidFill>
                  <a:srgbClr val="0070C0"/>
                </a:solidFill>
              </a:rPr>
              <a:t>: Slot Allocation List (SAL) - Seasonal Maximum</a:t>
            </a:r>
          </a:p>
          <a:p>
            <a:pPr>
              <a:defRPr sz="1400" b="0">
                <a:solidFill>
                  <a:srgbClr val="0070C0"/>
                </a:solidFill>
              </a:defRPr>
            </a:pPr>
            <a:r>
              <a:rPr lang="fr-FR" sz="1000" b="0">
                <a:solidFill>
                  <a:srgbClr val="0070C0"/>
                </a:solidFill>
              </a:rPr>
              <a:t>09Jun22- UTC Time (GMT+1:00, France)</a:t>
            </a:r>
            <a:endParaRPr lang="fr-FR" sz="1400" b="0">
              <a:solidFill>
                <a:srgbClr val="0070C0"/>
              </a:solidFill>
            </a:endParaRPr>
          </a:p>
        </c:rich>
      </c:tx>
      <c:layout>
        <c:manualLayout>
          <c:xMode val="edge"/>
          <c:yMode val="edge"/>
          <c:x val="0.29177986897979213"/>
          <c:y val="2.98507462686567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037069710039193E-2"/>
          <c:y val="0.20895522388059701"/>
          <c:w val="0.95031700816978615"/>
          <c:h val="0.63992537313432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CDG00H_R060A!$B$2</c:f>
              <c:strCache>
                <c:ptCount val="1"/>
                <c:pt idx="0">
                  <c:v>Monday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CDG00H_R060A!$A$3:$A$8</c:f>
              <c:strCache>
                <c:ptCount val="6"/>
                <c:pt idx="0">
                  <c:v>00:00 00:59</c:v>
                </c:pt>
                <c:pt idx="1">
                  <c:v>01:00 01:59</c:v>
                </c:pt>
                <c:pt idx="2">
                  <c:v>02:00 02:59</c:v>
                </c:pt>
                <c:pt idx="3">
                  <c:v>03:00 03:59</c:v>
                </c:pt>
                <c:pt idx="4">
                  <c:v>04:00 04:59</c:v>
                </c:pt>
                <c:pt idx="5">
                  <c:v>23:00 23:59</c:v>
                </c:pt>
              </c:strCache>
            </c:strRef>
          </c:cat>
          <c:val>
            <c:numRef>
              <c:f>CDG00H_R060A!$B$3:$B$8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21</c:v>
                </c:pt>
                <c:pt idx="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69-49B4-A1BD-5F7BFAB75505}"/>
            </c:ext>
          </c:extLst>
        </c:ser>
        <c:ser>
          <c:idx val="0"/>
          <c:order val="1"/>
          <c:tx>
            <c:strRef>
              <c:f>CDG00H_R060A!$C$2</c:f>
              <c:strCache>
                <c:ptCount val="1"/>
                <c:pt idx="0">
                  <c:v>Tuesday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CDG00H_R060A!$A$3:$A$8</c:f>
              <c:strCache>
                <c:ptCount val="6"/>
                <c:pt idx="0">
                  <c:v>00:00 00:59</c:v>
                </c:pt>
                <c:pt idx="1">
                  <c:v>01:00 01:59</c:v>
                </c:pt>
                <c:pt idx="2">
                  <c:v>02:00 02:59</c:v>
                </c:pt>
                <c:pt idx="3">
                  <c:v>03:00 03:59</c:v>
                </c:pt>
                <c:pt idx="4">
                  <c:v>04:00 04:59</c:v>
                </c:pt>
                <c:pt idx="5">
                  <c:v>23:00 23:59</c:v>
                </c:pt>
              </c:strCache>
            </c:strRef>
          </c:cat>
          <c:val>
            <c:numRef>
              <c:f>CDG00H_R060A!$C$3:$C$8</c:f>
              <c:numCache>
                <c:formatCode>General</c:formatCode>
                <c:ptCount val="6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19</c:v>
                </c:pt>
                <c:pt idx="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69-49B4-A1BD-5F7BFAB75505}"/>
            </c:ext>
          </c:extLst>
        </c:ser>
        <c:ser>
          <c:idx val="6"/>
          <c:order val="2"/>
          <c:tx>
            <c:strRef>
              <c:f>CDG00H_R060A!$D$2</c:f>
              <c:strCache>
                <c:ptCount val="1"/>
                <c:pt idx="0">
                  <c:v>Wednesday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CDG00H_R060A!$A$3:$A$8</c:f>
              <c:strCache>
                <c:ptCount val="6"/>
                <c:pt idx="0">
                  <c:v>00:00 00:59</c:v>
                </c:pt>
                <c:pt idx="1">
                  <c:v>01:00 01:59</c:v>
                </c:pt>
                <c:pt idx="2">
                  <c:v>02:00 02:59</c:v>
                </c:pt>
                <c:pt idx="3">
                  <c:v>03:00 03:59</c:v>
                </c:pt>
                <c:pt idx="4">
                  <c:v>04:00 04:59</c:v>
                </c:pt>
                <c:pt idx="5">
                  <c:v>23:00 23:59</c:v>
                </c:pt>
              </c:strCache>
            </c:strRef>
          </c:cat>
          <c:val>
            <c:numRef>
              <c:f>CDG00H_R060A!$D$3:$D$8</c:f>
              <c:numCache>
                <c:formatCode>General</c:formatCode>
                <c:ptCount val="6"/>
                <c:pt idx="0">
                  <c:v>6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16</c:v>
                </c:pt>
                <c:pt idx="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69-49B4-A1BD-5F7BFAB75505}"/>
            </c:ext>
          </c:extLst>
        </c:ser>
        <c:ser>
          <c:idx val="7"/>
          <c:order val="3"/>
          <c:tx>
            <c:strRef>
              <c:f>CDG00H_R060A!$E$2</c:f>
              <c:strCache>
                <c:ptCount val="1"/>
                <c:pt idx="0">
                  <c:v>Thursday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CDG00H_R060A!$A$3:$A$8</c:f>
              <c:strCache>
                <c:ptCount val="6"/>
                <c:pt idx="0">
                  <c:v>00:00 00:59</c:v>
                </c:pt>
                <c:pt idx="1">
                  <c:v>01:00 01:59</c:v>
                </c:pt>
                <c:pt idx="2">
                  <c:v>02:00 02:59</c:v>
                </c:pt>
                <c:pt idx="3">
                  <c:v>03:00 03:59</c:v>
                </c:pt>
                <c:pt idx="4">
                  <c:v>04:00 04:59</c:v>
                </c:pt>
                <c:pt idx="5">
                  <c:v>23:00 23:59</c:v>
                </c:pt>
              </c:strCache>
            </c:strRef>
          </c:cat>
          <c:val>
            <c:numRef>
              <c:f>CDG00H_R060A!$E$3:$E$8</c:f>
              <c:numCache>
                <c:formatCode>General</c:formatCode>
                <c:ptCount val="6"/>
                <c:pt idx="0">
                  <c:v>7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17</c:v>
                </c:pt>
                <c:pt idx="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69-49B4-A1BD-5F7BFAB75505}"/>
            </c:ext>
          </c:extLst>
        </c:ser>
        <c:ser>
          <c:idx val="2"/>
          <c:order val="4"/>
          <c:tx>
            <c:strRef>
              <c:f>CDG00H_R060A!$F$2</c:f>
              <c:strCache>
                <c:ptCount val="1"/>
                <c:pt idx="0">
                  <c:v>Friday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CDG00H_R060A!$A$3:$A$8</c:f>
              <c:strCache>
                <c:ptCount val="6"/>
                <c:pt idx="0">
                  <c:v>00:00 00:59</c:v>
                </c:pt>
                <c:pt idx="1">
                  <c:v>01:00 01:59</c:v>
                </c:pt>
                <c:pt idx="2">
                  <c:v>02:00 02:59</c:v>
                </c:pt>
                <c:pt idx="3">
                  <c:v>03:00 03:59</c:v>
                </c:pt>
                <c:pt idx="4">
                  <c:v>04:00 04:59</c:v>
                </c:pt>
                <c:pt idx="5">
                  <c:v>23:00 23:59</c:v>
                </c:pt>
              </c:strCache>
            </c:strRef>
          </c:cat>
          <c:val>
            <c:numRef>
              <c:f>CDG00H_R060A!$F$3:$F$8</c:f>
              <c:numCache>
                <c:formatCode>General</c:formatCode>
                <c:ptCount val="6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19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69-49B4-A1BD-5F7BFAB75505}"/>
            </c:ext>
          </c:extLst>
        </c:ser>
        <c:ser>
          <c:idx val="3"/>
          <c:order val="5"/>
          <c:tx>
            <c:strRef>
              <c:f>CDG00H_R060A!$G$2</c:f>
              <c:strCache>
                <c:ptCount val="1"/>
                <c:pt idx="0">
                  <c:v>Saturday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CDG00H_R060A!$A$3:$A$8</c:f>
              <c:strCache>
                <c:ptCount val="6"/>
                <c:pt idx="0">
                  <c:v>00:00 00:59</c:v>
                </c:pt>
                <c:pt idx="1">
                  <c:v>01:00 01:59</c:v>
                </c:pt>
                <c:pt idx="2">
                  <c:v>02:00 02:59</c:v>
                </c:pt>
                <c:pt idx="3">
                  <c:v>03:00 03:59</c:v>
                </c:pt>
                <c:pt idx="4">
                  <c:v>04:00 04:59</c:v>
                </c:pt>
                <c:pt idx="5">
                  <c:v>23:00 23:59</c:v>
                </c:pt>
              </c:strCache>
            </c:strRef>
          </c:cat>
          <c:val>
            <c:numRef>
              <c:f>CDG00H_R060A!$G$3:$G$8</c:f>
              <c:numCache>
                <c:formatCode>General</c:formatCode>
                <c:ptCount val="6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18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69-49B4-A1BD-5F7BFAB75505}"/>
            </c:ext>
          </c:extLst>
        </c:ser>
        <c:ser>
          <c:idx val="4"/>
          <c:order val="6"/>
          <c:tx>
            <c:strRef>
              <c:f>CDG00H_R060A!$H$2</c:f>
              <c:strCache>
                <c:ptCount val="1"/>
                <c:pt idx="0">
                  <c:v>Sunday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CDG00H_R060A!$A$3:$A$8</c:f>
              <c:strCache>
                <c:ptCount val="6"/>
                <c:pt idx="0">
                  <c:v>00:00 00:59</c:v>
                </c:pt>
                <c:pt idx="1">
                  <c:v>01:00 01:59</c:v>
                </c:pt>
                <c:pt idx="2">
                  <c:v>02:00 02:59</c:v>
                </c:pt>
                <c:pt idx="3">
                  <c:v>03:00 03:59</c:v>
                </c:pt>
                <c:pt idx="4">
                  <c:v>04:00 04:59</c:v>
                </c:pt>
                <c:pt idx="5">
                  <c:v>23:00 23:59</c:v>
                </c:pt>
              </c:strCache>
            </c:strRef>
          </c:cat>
          <c:val>
            <c:numRef>
              <c:f>CDG00H_R060A!$H$3:$H$8</c:f>
              <c:numCache>
                <c:formatCode>General</c:formatCode>
                <c:ptCount val="6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18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69-49B4-A1BD-5F7BFAB75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139200"/>
        <c:axId val="185140736"/>
      </c:barChart>
      <c:catAx>
        <c:axId val="18513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85140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514073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/>
            </a:pPr>
            <a:endParaRPr lang="fr-FR"/>
          </a:p>
        </c:txPr>
        <c:crossAx val="185139200"/>
        <c:crosses val="autoZero"/>
        <c:crossBetween val="between"/>
        <c:majorUnit val="2"/>
        <c:minorUnit val="0.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810326554709116"/>
          <c:y val="0.94216417910447758"/>
          <c:w val="0.45377936159064131"/>
          <c:h val="4.47761194029850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/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1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75" l="0.25" r="0.25" t="0.75" header="0.3" footer="0.3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>
                <a:solidFill>
                  <a:srgbClr val="0070C0"/>
                </a:solidFill>
              </a:defRPr>
            </a:pPr>
            <a:r>
              <a:rPr lang="fr-FR" sz="1400" b="1">
                <a:solidFill>
                  <a:srgbClr val="0070C0"/>
                </a:solidFill>
              </a:rPr>
              <a:t>CDGW22 OOH_R060D</a:t>
            </a:r>
            <a:r>
              <a:rPr lang="fr-FR" sz="1400" b="0">
                <a:solidFill>
                  <a:srgbClr val="0070C0"/>
                </a:solidFill>
              </a:rPr>
              <a:t>: Slot Allocation List (SAL)</a:t>
            </a:r>
            <a:r>
              <a:rPr lang="fr-FR" sz="1400" b="0" baseline="0">
                <a:solidFill>
                  <a:srgbClr val="0070C0"/>
                </a:solidFill>
              </a:rPr>
              <a:t> </a:t>
            </a:r>
            <a:r>
              <a:rPr lang="fr-FR" sz="1400" b="0">
                <a:solidFill>
                  <a:srgbClr val="0070C0"/>
                </a:solidFill>
              </a:rPr>
              <a:t>- Seasonal Maximum</a:t>
            </a:r>
          </a:p>
          <a:p>
            <a:pPr>
              <a:defRPr sz="1400" b="0">
                <a:solidFill>
                  <a:srgbClr val="0070C0"/>
                </a:solidFill>
              </a:defRPr>
            </a:pPr>
            <a:r>
              <a:rPr lang="fr-FR" sz="1000" b="0">
                <a:solidFill>
                  <a:srgbClr val="0070C0"/>
                </a:solidFill>
              </a:rPr>
              <a:t>09Jun22 - UTC Time (GMT+1:00, France)</a:t>
            </a:r>
            <a:endParaRPr lang="fr-FR" sz="1400" b="0">
              <a:solidFill>
                <a:srgbClr val="0070C0"/>
              </a:solidFill>
            </a:endParaRPr>
          </a:p>
        </c:rich>
      </c:tx>
      <c:layout>
        <c:manualLayout>
          <c:xMode val="edge"/>
          <c:yMode val="edge"/>
          <c:x val="0.29177986897979213"/>
          <c:y val="2.98507462686567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037069710039193E-2"/>
          <c:y val="0.20895522388059701"/>
          <c:w val="0.95031700816978615"/>
          <c:h val="0.63992537313432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CDG00H_R060D!$B$2</c:f>
              <c:strCache>
                <c:ptCount val="1"/>
                <c:pt idx="0">
                  <c:v>Monday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CDG00H_R060D!$A$3:$A$7</c:f>
              <c:strCache>
                <c:ptCount val="5"/>
                <c:pt idx="0">
                  <c:v>00:00 00:59</c:v>
                </c:pt>
                <c:pt idx="1">
                  <c:v>01:00 01:59</c:v>
                </c:pt>
                <c:pt idx="2">
                  <c:v>02:00 02:59</c:v>
                </c:pt>
                <c:pt idx="3">
                  <c:v>03:00 03:59</c:v>
                </c:pt>
                <c:pt idx="4">
                  <c:v>23:00 23:59</c:v>
                </c:pt>
              </c:strCache>
            </c:strRef>
          </c:cat>
          <c:val>
            <c:numRef>
              <c:f>CDG00H_R060D!$B$3:$B$7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A5-488D-8F10-171CCBECD4DD}"/>
            </c:ext>
          </c:extLst>
        </c:ser>
        <c:ser>
          <c:idx val="0"/>
          <c:order val="1"/>
          <c:tx>
            <c:strRef>
              <c:f>CDG00H_R060D!$C$2</c:f>
              <c:strCache>
                <c:ptCount val="1"/>
                <c:pt idx="0">
                  <c:v>Tuesday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CDG00H_R060D!$A$3:$A$7</c:f>
              <c:strCache>
                <c:ptCount val="5"/>
                <c:pt idx="0">
                  <c:v>00:00 00:59</c:v>
                </c:pt>
                <c:pt idx="1">
                  <c:v>01:00 01:59</c:v>
                </c:pt>
                <c:pt idx="2">
                  <c:v>02:00 02:59</c:v>
                </c:pt>
                <c:pt idx="3">
                  <c:v>03:00 03:59</c:v>
                </c:pt>
                <c:pt idx="4">
                  <c:v>23:00 23:59</c:v>
                </c:pt>
              </c:strCache>
            </c:strRef>
          </c:cat>
          <c:val>
            <c:numRef>
              <c:f>CDG00H_R060D!$C$3:$C$7</c:f>
              <c:numCache>
                <c:formatCode>General</c:formatCode>
                <c:ptCount val="5"/>
                <c:pt idx="0">
                  <c:v>4</c:v>
                </c:pt>
                <c:pt idx="1">
                  <c:v>1</c:v>
                </c:pt>
                <c:pt idx="2">
                  <c:v>18</c:v>
                </c:pt>
                <c:pt idx="3">
                  <c:v>16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A5-488D-8F10-171CCBECD4DD}"/>
            </c:ext>
          </c:extLst>
        </c:ser>
        <c:ser>
          <c:idx val="6"/>
          <c:order val="2"/>
          <c:tx>
            <c:strRef>
              <c:f>CDG00H_R060D!$D$2</c:f>
              <c:strCache>
                <c:ptCount val="1"/>
                <c:pt idx="0">
                  <c:v>Wednesday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CDG00H_R060D!$A$3:$A$7</c:f>
              <c:strCache>
                <c:ptCount val="5"/>
                <c:pt idx="0">
                  <c:v>00:00 00:59</c:v>
                </c:pt>
                <c:pt idx="1">
                  <c:v>01:00 01:59</c:v>
                </c:pt>
                <c:pt idx="2">
                  <c:v>02:00 02:59</c:v>
                </c:pt>
                <c:pt idx="3">
                  <c:v>03:00 03:59</c:v>
                </c:pt>
                <c:pt idx="4">
                  <c:v>23:00 23:59</c:v>
                </c:pt>
              </c:strCache>
            </c:strRef>
          </c:cat>
          <c:val>
            <c:numRef>
              <c:f>CDG00H_R060D!$D$3:$D$7</c:f>
              <c:numCache>
                <c:formatCode>General</c:formatCode>
                <c:ptCount val="5"/>
                <c:pt idx="0">
                  <c:v>4</c:v>
                </c:pt>
                <c:pt idx="1">
                  <c:v>2</c:v>
                </c:pt>
                <c:pt idx="2">
                  <c:v>18</c:v>
                </c:pt>
                <c:pt idx="3">
                  <c:v>16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A5-488D-8F10-171CCBECD4DD}"/>
            </c:ext>
          </c:extLst>
        </c:ser>
        <c:ser>
          <c:idx val="7"/>
          <c:order val="3"/>
          <c:tx>
            <c:strRef>
              <c:f>CDG00H_R060D!$E$2</c:f>
              <c:strCache>
                <c:ptCount val="1"/>
                <c:pt idx="0">
                  <c:v>Thursday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CDG00H_R060D!$A$3:$A$7</c:f>
              <c:strCache>
                <c:ptCount val="5"/>
                <c:pt idx="0">
                  <c:v>00:00 00:59</c:v>
                </c:pt>
                <c:pt idx="1">
                  <c:v>01:00 01:59</c:v>
                </c:pt>
                <c:pt idx="2">
                  <c:v>02:00 02:59</c:v>
                </c:pt>
                <c:pt idx="3">
                  <c:v>03:00 03:59</c:v>
                </c:pt>
                <c:pt idx="4">
                  <c:v>23:00 23:59</c:v>
                </c:pt>
              </c:strCache>
            </c:strRef>
          </c:cat>
          <c:val>
            <c:numRef>
              <c:f>CDG00H_R060D!$E$3:$E$7</c:f>
              <c:numCache>
                <c:formatCode>General</c:formatCode>
                <c:ptCount val="5"/>
                <c:pt idx="0">
                  <c:v>4</c:v>
                </c:pt>
                <c:pt idx="1">
                  <c:v>1</c:v>
                </c:pt>
                <c:pt idx="2">
                  <c:v>18</c:v>
                </c:pt>
                <c:pt idx="3">
                  <c:v>15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A5-488D-8F10-171CCBECD4DD}"/>
            </c:ext>
          </c:extLst>
        </c:ser>
        <c:ser>
          <c:idx val="2"/>
          <c:order val="4"/>
          <c:tx>
            <c:strRef>
              <c:f>CDG00H_R060D!$F$2</c:f>
              <c:strCache>
                <c:ptCount val="1"/>
                <c:pt idx="0">
                  <c:v>Friday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CDG00H_R060D!$A$3:$A$7</c:f>
              <c:strCache>
                <c:ptCount val="5"/>
                <c:pt idx="0">
                  <c:v>00:00 00:59</c:v>
                </c:pt>
                <c:pt idx="1">
                  <c:v>01:00 01:59</c:v>
                </c:pt>
                <c:pt idx="2">
                  <c:v>02:00 02:59</c:v>
                </c:pt>
                <c:pt idx="3">
                  <c:v>03:00 03:59</c:v>
                </c:pt>
                <c:pt idx="4">
                  <c:v>23:00 23:59</c:v>
                </c:pt>
              </c:strCache>
            </c:strRef>
          </c:cat>
          <c:val>
            <c:numRef>
              <c:f>CDG00H_R060D!$F$3:$F$7</c:f>
              <c:numCache>
                <c:formatCode>General</c:formatCode>
                <c:ptCount val="5"/>
                <c:pt idx="0">
                  <c:v>5</c:v>
                </c:pt>
                <c:pt idx="1">
                  <c:v>1</c:v>
                </c:pt>
                <c:pt idx="2">
                  <c:v>17</c:v>
                </c:pt>
                <c:pt idx="3">
                  <c:v>17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A5-488D-8F10-171CCBECD4DD}"/>
            </c:ext>
          </c:extLst>
        </c:ser>
        <c:ser>
          <c:idx val="3"/>
          <c:order val="5"/>
          <c:tx>
            <c:strRef>
              <c:f>CDG00H_R060D!$G$2</c:f>
              <c:strCache>
                <c:ptCount val="1"/>
                <c:pt idx="0">
                  <c:v>Saturday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CDG00H_R060D!$A$3:$A$7</c:f>
              <c:strCache>
                <c:ptCount val="5"/>
                <c:pt idx="0">
                  <c:v>00:00 00:59</c:v>
                </c:pt>
                <c:pt idx="1">
                  <c:v>01:00 01:59</c:v>
                </c:pt>
                <c:pt idx="2">
                  <c:v>02:00 02:59</c:v>
                </c:pt>
                <c:pt idx="3">
                  <c:v>03:00 03:59</c:v>
                </c:pt>
                <c:pt idx="4">
                  <c:v>23:00 23:59</c:v>
                </c:pt>
              </c:strCache>
            </c:strRef>
          </c:cat>
          <c:val>
            <c:numRef>
              <c:f>CDG00H_R060D!$G$3:$G$7</c:f>
              <c:numCache>
                <c:formatCode>General</c:formatCode>
                <c:ptCount val="5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1A5-488D-8F10-171CCBECD4DD}"/>
            </c:ext>
          </c:extLst>
        </c:ser>
        <c:ser>
          <c:idx val="4"/>
          <c:order val="6"/>
          <c:tx>
            <c:strRef>
              <c:f>CDG00H_R060D!$H$2</c:f>
              <c:strCache>
                <c:ptCount val="1"/>
                <c:pt idx="0">
                  <c:v>Sunday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CDG00H_R060D!$A$3:$A$7</c:f>
              <c:strCache>
                <c:ptCount val="5"/>
                <c:pt idx="0">
                  <c:v>00:00 00:59</c:v>
                </c:pt>
                <c:pt idx="1">
                  <c:v>01:00 01:59</c:v>
                </c:pt>
                <c:pt idx="2">
                  <c:v>02:00 02:59</c:v>
                </c:pt>
                <c:pt idx="3">
                  <c:v>03:00 03:59</c:v>
                </c:pt>
                <c:pt idx="4">
                  <c:v>23:00 23:59</c:v>
                </c:pt>
              </c:strCache>
            </c:strRef>
          </c:cat>
          <c:val>
            <c:numRef>
              <c:f>CDG00H_R060D!$H$3:$H$7</c:f>
              <c:numCache>
                <c:formatCode>General</c:formatCode>
                <c:ptCount val="5"/>
                <c:pt idx="0">
                  <c:v>6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1A5-488D-8F10-171CCBECD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139200"/>
        <c:axId val="185140736"/>
      </c:barChart>
      <c:catAx>
        <c:axId val="18513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85140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5140736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/>
            </a:pPr>
            <a:endParaRPr lang="fr-FR"/>
          </a:p>
        </c:txPr>
        <c:crossAx val="185139200"/>
        <c:crosses val="autoZero"/>
        <c:crossBetween val="between"/>
        <c:majorUnit val="2"/>
        <c:minorUnit val="0.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810326554709116"/>
          <c:y val="0.94216417910447758"/>
          <c:w val="0.45377936159064131"/>
          <c:h val="4.47761194029850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/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1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75" l="0.25" r="0.25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139065</xdr:colOff>
      <xdr:row>2</xdr:row>
      <xdr:rowOff>123825</xdr:rowOff>
    </xdr:from>
    <xdr:to>
      <xdr:col>25</xdr:col>
      <xdr:colOff>417194</xdr:colOff>
      <xdr:row>35</xdr:row>
      <xdr:rowOff>15240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0.01156</cdr:x>
      <cdr:y>0.02356</cdr:y>
    </cdr:from>
    <cdr:to>
      <cdr:x>0.14013</cdr:x>
      <cdr:y>0.14531</cdr:y>
    </cdr:to>
    <cdr:pic>
      <cdr:nvPicPr>
        <cdr:cNvPr id="11287" name="Picture 23">
          <a:extLst xmlns:a="http://schemas.openxmlformats.org/drawingml/2006/main">
            <a:ext uri="{FF2B5EF4-FFF2-40B4-BE49-F238E27FC236}">
              <a16:creationId xmlns:a16="http://schemas.microsoft.com/office/drawing/2014/main" id="{2A4ED9A3-7468-4BD6-9998-1AF2626FDB8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15504" y="123425"/>
          <a:ext cx="1284671" cy="6378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0.79119</cdr:x>
      <cdr:y>0.03526</cdr:y>
    </cdr:from>
    <cdr:to>
      <cdr:x>0.99481</cdr:x>
      <cdr:y>0.13782</cdr:y>
    </cdr:to>
    <cdr:sp macro="" textlink="">
      <cdr:nvSpPr>
        <cdr:cNvPr id="4" name="AutoShape 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2043" y="209551"/>
          <a:ext cx="1722259" cy="609599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solidFill>
            <a:schemeClr val="tx2">
              <a:lumMod val="60000"/>
              <a:lumOff val="40000"/>
            </a:schemeClr>
          </a:solidFill>
        </a:ln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1" i="0" u="sng" strike="noStrike" baseline="0">
              <a:solidFill>
                <a:srgbClr val="0070C0"/>
              </a:solidFill>
              <a:latin typeface="+mn-lt"/>
              <a:cs typeface="Arial"/>
            </a:rPr>
            <a:t>Night Operation Restrictions</a:t>
          </a:r>
          <a:endParaRPr lang="fr-FR" sz="1000" b="1" i="0" u="none" strike="noStrike" baseline="0">
            <a:solidFill>
              <a:srgbClr val="0070C0"/>
            </a:solidFill>
            <a:latin typeface="+mn-lt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1000" b="1" i="0" u="none" strike="noStrike" baseline="0">
              <a:solidFill>
                <a:srgbClr val="0070C0"/>
              </a:solidFill>
              <a:latin typeface="+mn-lt"/>
              <a:cs typeface="Arial"/>
            </a:rPr>
            <a:t>between 2330 and 429 utc</a:t>
          </a:r>
          <a:endParaRPr lang="fr-FR" sz="1000" b="0" i="0" u="none" strike="noStrike" baseline="0">
            <a:solidFill>
              <a:srgbClr val="0070C0"/>
            </a:solidFill>
            <a:latin typeface="+mn-lt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fr-FR">
            <a:solidFill>
              <a:srgbClr val="0070C0"/>
            </a:solidFill>
            <a:latin typeface="+mn-lt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285750</xdr:colOff>
      <xdr:row>2</xdr:row>
      <xdr:rowOff>95250</xdr:rowOff>
    </xdr:from>
    <xdr:to>
      <xdr:col>25</xdr:col>
      <xdr:colOff>333374</xdr:colOff>
      <xdr:row>36</xdr:row>
      <xdr:rowOff>19050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0.01156</cdr:x>
      <cdr:y>0.02356</cdr:y>
    </cdr:from>
    <cdr:to>
      <cdr:x>0.16199</cdr:x>
      <cdr:y>0.14531</cdr:y>
    </cdr:to>
    <cdr:pic>
      <cdr:nvPicPr>
        <cdr:cNvPr id="11287" name="Picture 23">
          <a:extLst xmlns:a="http://schemas.openxmlformats.org/drawingml/2006/main">
            <a:ext uri="{FF2B5EF4-FFF2-40B4-BE49-F238E27FC236}">
              <a16:creationId xmlns:a16="http://schemas.microsoft.com/office/drawing/2014/main" id="{9BD2E902-EE60-447C-88A4-F2C91F3330D5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06035" y="123425"/>
          <a:ext cx="1379865" cy="6378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0.78443</cdr:x>
      <cdr:y>0.02424</cdr:y>
    </cdr:from>
    <cdr:to>
      <cdr:x>0.98782</cdr:x>
      <cdr:y>0.11697</cdr:y>
    </cdr:to>
    <cdr:sp macro="" textlink="">
      <cdr:nvSpPr>
        <cdr:cNvPr id="4" name="AutoShape 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95233" y="126987"/>
          <a:ext cx="1865609" cy="485790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 w="9525">
          <a:solidFill>
            <a:schemeClr val="tx2">
              <a:lumMod val="60000"/>
              <a:lumOff val="40000"/>
            </a:schemeClr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3366FF" mc:Ignorable="a14" a14:legacySpreadsheetColorIndex="48"/>
              </a:solidFill>
            </a14:hiddenFill>
          </a:ext>
        </a:extLst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1" i="0" u="sng" strike="noStrike" baseline="0">
              <a:solidFill>
                <a:srgbClr val="0070C0"/>
              </a:solidFill>
              <a:latin typeface="+mn-lt"/>
              <a:cs typeface="Arial"/>
            </a:rPr>
            <a:t>Night Operation Restrictions</a:t>
          </a:r>
          <a:endParaRPr lang="fr-FR" sz="1000" b="1" i="0" u="none" strike="noStrike" baseline="0">
            <a:solidFill>
              <a:srgbClr val="0070C0"/>
            </a:solidFill>
            <a:latin typeface="+mn-lt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1000" b="1" i="0" u="none" strike="noStrike" baseline="0">
              <a:solidFill>
                <a:srgbClr val="0070C0"/>
              </a:solidFill>
              <a:latin typeface="+mn-lt"/>
              <a:cs typeface="Arial"/>
            </a:rPr>
            <a:t>between 2300 and 359 utc</a:t>
          </a:r>
          <a:endParaRPr lang="fr-FR" sz="1000" b="0" i="0" u="none" strike="noStrike" baseline="0">
            <a:solidFill>
              <a:srgbClr val="0070C0"/>
            </a:solidFill>
            <a:latin typeface="+mn-lt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fr-FR">
            <a:solidFill>
              <a:srgbClr val="0070C0"/>
            </a:solidFill>
            <a:latin typeface="+mn-lt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2</xdr:row>
      <xdr:rowOff>142874</xdr:rowOff>
    </xdr:from>
    <xdr:to>
      <xdr:col>26</xdr:col>
      <xdr:colOff>695325</xdr:colOff>
      <xdr:row>35</xdr:row>
      <xdr:rowOff>85724</xdr:rowOff>
    </xdr:to>
    <xdr:graphicFrame macro="">
      <xdr:nvGraphicFramePr>
        <xdr:cNvPr id="3102" name="Graphique 2">
          <a:extLst>
            <a:ext uri="{FF2B5EF4-FFF2-40B4-BE49-F238E27FC236}">
              <a16:creationId xmlns:a16="http://schemas.microsoft.com/office/drawing/2014/main" id="{00000000-0008-0000-0200-00001E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0.01156</cdr:x>
      <cdr:y>0.02356</cdr:y>
    </cdr:from>
    <cdr:to>
      <cdr:x>0.15964</cdr:x>
      <cdr:y>0.14531</cdr:y>
    </cdr:to>
    <cdr:pic>
      <cdr:nvPicPr>
        <cdr:cNvPr id="11287" name="Picture 23">
          <a:extLst xmlns:a="http://schemas.openxmlformats.org/drawingml/2006/main">
            <a:ext uri="{FF2B5EF4-FFF2-40B4-BE49-F238E27FC236}">
              <a16:creationId xmlns:a16="http://schemas.microsoft.com/office/drawing/2014/main" id="{EF35645E-9A4F-43D4-851F-41CCF720B8A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22772" y="124547"/>
          <a:ext cx="1572678" cy="6436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0.76372</cdr:x>
      <cdr:y>0.03269</cdr:y>
    </cdr:from>
    <cdr:to>
      <cdr:x>0.98068</cdr:x>
      <cdr:y>0.15166</cdr:y>
    </cdr:to>
    <cdr:sp macro="" textlink="">
      <cdr:nvSpPr>
        <cdr:cNvPr id="4" name="AutoShape 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70675" y="193675"/>
          <a:ext cx="1895021" cy="704843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 w="9525">
          <a:solidFill>
            <a:schemeClr val="tx2">
              <a:lumMod val="60000"/>
              <a:lumOff val="40000"/>
            </a:schemeClr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3366FF" mc:Ignorable="a14" a14:legacySpreadsheetColorIndex="48"/>
              </a:solidFill>
            </a14:hiddenFill>
          </a:ext>
        </a:extLst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1" i="0" u="sng" strike="noStrike" baseline="0">
              <a:solidFill>
                <a:srgbClr val="0070C0"/>
              </a:solidFill>
              <a:latin typeface="+mn-lt"/>
              <a:cs typeface="Arial"/>
            </a:rPr>
            <a:t>Night Operation Restrictions</a:t>
          </a:r>
          <a:endParaRPr lang="fr-FR" sz="1000" b="1" i="0" u="none" strike="noStrike" baseline="0">
            <a:solidFill>
              <a:srgbClr val="0070C0"/>
            </a:solidFill>
            <a:latin typeface="+mn-lt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1000" b="1" i="0" u="none" strike="noStrike" baseline="0">
              <a:solidFill>
                <a:srgbClr val="0070C0"/>
              </a:solidFill>
              <a:latin typeface="+mn-lt"/>
              <a:cs typeface="Arial"/>
            </a:rPr>
            <a:t>Dep between 2300 and 359 utc</a:t>
          </a:r>
          <a:endParaRPr lang="fr-FR" sz="1000" b="0" i="0" u="none" strike="noStrike" baseline="0">
            <a:solidFill>
              <a:srgbClr val="0070C0"/>
            </a:solidFill>
            <a:latin typeface="+mn-lt"/>
            <a:cs typeface="Arial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fr-FR" sz="10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Arr between 2330 and 429 utc</a:t>
          </a:r>
          <a:endParaRPr lang="fr-FR">
            <a:solidFill>
              <a:srgbClr val="0070C0"/>
            </a:solidFill>
            <a:effectLst/>
          </a:endParaRPr>
        </a:p>
        <a:p xmlns:a="http://schemas.openxmlformats.org/drawingml/2006/main">
          <a:pPr algn="ctr" rtl="0">
            <a:defRPr sz="1000"/>
          </a:pPr>
          <a:endParaRPr lang="fr-FR">
            <a:solidFill>
              <a:srgbClr val="0070C0"/>
            </a:solidFill>
            <a:latin typeface="+mn-lt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1</xdr:row>
      <xdr:rowOff>123825</xdr:rowOff>
    </xdr:from>
    <xdr:to>
      <xdr:col>21</xdr:col>
      <xdr:colOff>400050</xdr:colOff>
      <xdr:row>36</xdr:row>
      <xdr:rowOff>85724</xdr:rowOff>
    </xdr:to>
    <xdr:graphicFrame macro="">
      <xdr:nvGraphicFramePr>
        <xdr:cNvPr id="128028" name="Graphique 1">
          <a:extLst>
            <a:ext uri="{FF2B5EF4-FFF2-40B4-BE49-F238E27FC236}">
              <a16:creationId xmlns:a16="http://schemas.microsoft.com/office/drawing/2014/main" id="{00000000-0008-0000-0300-00001CF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0.00848</cdr:x>
      <cdr:y>0.02284</cdr:y>
    </cdr:from>
    <cdr:to>
      <cdr:x>0.12758</cdr:x>
      <cdr:y>0.12343</cdr:y>
    </cdr:to>
    <cdr:pic>
      <cdr:nvPicPr>
        <cdr:cNvPr id="129027" name="Picture 3">
          <a:extLst xmlns:a="http://schemas.openxmlformats.org/drawingml/2006/main">
            <a:ext uri="{FF2B5EF4-FFF2-40B4-BE49-F238E27FC236}">
              <a16:creationId xmlns:a16="http://schemas.microsoft.com/office/drawing/2014/main" id="{AF3F2E20-4C1F-4337-999A-A699A9D051D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307" y="128573"/>
          <a:ext cx="1155943" cy="5662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2</xdr:row>
      <xdr:rowOff>142875</xdr:rowOff>
    </xdr:from>
    <xdr:to>
      <xdr:col>24</xdr:col>
      <xdr:colOff>657225</xdr:colOff>
      <xdr:row>36</xdr:row>
      <xdr:rowOff>9525</xdr:rowOff>
    </xdr:to>
    <xdr:graphicFrame macro="">
      <xdr:nvGraphicFramePr>
        <xdr:cNvPr id="71708" name="Graphique 1">
          <a:extLst>
            <a:ext uri="{FF2B5EF4-FFF2-40B4-BE49-F238E27FC236}">
              <a16:creationId xmlns:a16="http://schemas.microsoft.com/office/drawing/2014/main" id="{00000000-0008-0000-0400-00001C1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0.01622</cdr:x>
      <cdr:y>0.01932</cdr:y>
    </cdr:from>
    <cdr:to>
      <cdr:x>0.15098</cdr:x>
      <cdr:y>0.11733</cdr:y>
    </cdr:to>
    <cdr:pic>
      <cdr:nvPicPr>
        <cdr:cNvPr id="72711" name="Picture 7">
          <a:extLst xmlns:a="http://schemas.openxmlformats.org/drawingml/2006/main">
            <a:ext uri="{FF2B5EF4-FFF2-40B4-BE49-F238E27FC236}">
              <a16:creationId xmlns:a16="http://schemas.microsoft.com/office/drawing/2014/main" id="{1946B9AF-0859-4853-A295-F595B174CAD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5774" y="103789"/>
          <a:ext cx="1377276" cy="5265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0.79628</cdr:x>
      <cdr:y>0.01478</cdr:y>
    </cdr:from>
    <cdr:to>
      <cdr:x>0.99174</cdr:x>
      <cdr:y>0.11472</cdr:y>
    </cdr:to>
    <cdr:sp macro="" textlink="">
      <cdr:nvSpPr>
        <cdr:cNvPr id="3" name="AutoShape 9">
          <a:extLst xmlns:a="http://schemas.openxmlformats.org/drawingml/2006/main">
            <a:ext uri="{FF2B5EF4-FFF2-40B4-BE49-F238E27FC236}">
              <a16:creationId xmlns:a16="http://schemas.microsoft.com/office/drawing/2014/main" id="{84122334-911A-499A-D07C-DE2F575BDA54}"/>
            </a:ext>
          </a:extLst>
        </cdr:cNvPr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89925" y="79375"/>
          <a:ext cx="2034903" cy="536895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solidFill>
            <a:schemeClr val="tx2">
              <a:lumMod val="60000"/>
              <a:lumOff val="40000"/>
            </a:schemeClr>
          </a:solidFill>
        </a:ln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1" i="0" u="sng" strike="noStrike" baseline="0">
              <a:solidFill>
                <a:srgbClr val="0070C0"/>
              </a:solidFill>
              <a:latin typeface="+mn-lt"/>
              <a:cs typeface="Arial"/>
            </a:rPr>
            <a:t>Night Operation Restrictions</a:t>
          </a:r>
          <a:endParaRPr lang="fr-FR" sz="1000" b="1" i="0" u="none" strike="noStrike" baseline="0">
            <a:solidFill>
              <a:srgbClr val="0070C0"/>
            </a:solidFill>
            <a:latin typeface="+mn-lt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1000" b="1" i="0" u="none" strike="noStrike" baseline="0">
              <a:solidFill>
                <a:srgbClr val="0070C0"/>
              </a:solidFill>
              <a:latin typeface="+mn-lt"/>
              <a:cs typeface="Arial"/>
            </a:rPr>
            <a:t>between 2330 and 429 utc</a:t>
          </a:r>
          <a:endParaRPr lang="fr-FR" sz="1000" b="0" i="0" u="none" strike="noStrike" baseline="0">
            <a:solidFill>
              <a:srgbClr val="0070C0"/>
            </a:solidFill>
            <a:latin typeface="+mn-lt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fr-FR">
            <a:solidFill>
              <a:srgbClr val="0070C0"/>
            </a:solidFill>
            <a:latin typeface="+mn-lt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1104900</xdr:colOff>
      <xdr:row>3</xdr:row>
      <xdr:rowOff>47625</xdr:rowOff>
    </xdr:from>
    <xdr:to>
      <xdr:col>25</xdr:col>
      <xdr:colOff>38100</xdr:colOff>
      <xdr:row>34</xdr:row>
      <xdr:rowOff>123824</xdr:rowOff>
    </xdr:to>
    <xdr:graphicFrame macro="">
      <xdr:nvGraphicFramePr>
        <xdr:cNvPr id="93213" name="Graphique 2">
          <a:extLst>
            <a:ext uri="{FF2B5EF4-FFF2-40B4-BE49-F238E27FC236}">
              <a16:creationId xmlns:a16="http://schemas.microsoft.com/office/drawing/2014/main" id="{00000000-0008-0000-0500-00001D6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0.01234</cdr:x>
      <cdr:y>0.0193</cdr:y>
    </cdr:from>
    <cdr:to>
      <cdr:x>0.14603</cdr:x>
      <cdr:y>0.1271</cdr:y>
    </cdr:to>
    <cdr:pic>
      <cdr:nvPicPr>
        <cdr:cNvPr id="97287" name="Picture 7">
          <a:extLst xmlns:a="http://schemas.openxmlformats.org/drawingml/2006/main">
            <a:ext uri="{FF2B5EF4-FFF2-40B4-BE49-F238E27FC236}">
              <a16:creationId xmlns:a16="http://schemas.microsoft.com/office/drawing/2014/main" id="{DD7120AF-BA50-45C5-9B43-CFDED8C1F945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28235" y="98350"/>
          <a:ext cx="1389309" cy="54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0.81149</cdr:x>
      <cdr:y>0.01931</cdr:y>
    </cdr:from>
    <cdr:to>
      <cdr:x>0.99102</cdr:x>
      <cdr:y>0.11464</cdr:y>
    </cdr:to>
    <cdr:sp macro="" textlink="">
      <cdr:nvSpPr>
        <cdr:cNvPr id="4" name="AutoShape 9">
          <a:extLst xmlns:a="http://schemas.openxmlformats.org/drawingml/2006/main">
            <a:ext uri="{FF2B5EF4-FFF2-40B4-BE49-F238E27FC236}">
              <a16:creationId xmlns:a16="http://schemas.microsoft.com/office/drawing/2014/main" id="{098C7E94-43EA-7983-BA41-46839ACFF3CD}"/>
            </a:ext>
          </a:extLst>
        </cdr:cNvPr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32800" y="98425"/>
          <a:ext cx="1865609" cy="485790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 w="9525">
          <a:solidFill>
            <a:schemeClr val="tx2">
              <a:lumMod val="60000"/>
              <a:lumOff val="40000"/>
            </a:schemeClr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3366FF" mc:Ignorable="a14" a14:legacySpreadsheetColorIndex="48"/>
              </a:solidFill>
            </a14:hiddenFill>
          </a:ext>
        </a:extLst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1" i="0" u="sng" strike="noStrike" baseline="0">
              <a:solidFill>
                <a:srgbClr val="0070C0"/>
              </a:solidFill>
              <a:latin typeface="+mn-lt"/>
              <a:cs typeface="Arial"/>
            </a:rPr>
            <a:t>Night Operation Restrictions</a:t>
          </a:r>
          <a:endParaRPr lang="fr-FR" sz="1000" b="1" i="0" u="none" strike="noStrike" baseline="0">
            <a:solidFill>
              <a:srgbClr val="0070C0"/>
            </a:solidFill>
            <a:latin typeface="+mn-lt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1000" b="1" i="0" u="none" strike="noStrike" baseline="0">
              <a:solidFill>
                <a:srgbClr val="0070C0"/>
              </a:solidFill>
              <a:latin typeface="+mn-lt"/>
              <a:cs typeface="Arial"/>
            </a:rPr>
            <a:t>between 2300 and 359 utc</a:t>
          </a:r>
          <a:endParaRPr lang="fr-FR" sz="1000" b="0" i="0" u="none" strike="noStrike" baseline="0">
            <a:solidFill>
              <a:srgbClr val="0070C0"/>
            </a:solidFill>
            <a:latin typeface="+mn-lt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fr-FR">
            <a:solidFill>
              <a:srgbClr val="0070C0"/>
            </a:solidFill>
            <a:latin typeface="+mn-lt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1</xdr:row>
      <xdr:rowOff>133350</xdr:rowOff>
    </xdr:from>
    <xdr:to>
      <xdr:col>21</xdr:col>
      <xdr:colOff>200025</xdr:colOff>
      <xdr:row>33</xdr:row>
      <xdr:rowOff>152400</xdr:rowOff>
    </xdr:to>
    <xdr:graphicFrame macro="">
      <xdr:nvGraphicFramePr>
        <xdr:cNvPr id="153624" name="Graphique 1">
          <a:extLst>
            <a:ext uri="{FF2B5EF4-FFF2-40B4-BE49-F238E27FC236}">
              <a16:creationId xmlns:a16="http://schemas.microsoft.com/office/drawing/2014/main" id="{00000000-0008-0000-0600-00001858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0.00848</cdr:x>
      <cdr:y>0.02284</cdr:y>
    </cdr:from>
    <cdr:to>
      <cdr:x>0.12675</cdr:x>
      <cdr:y>0.13588</cdr:y>
    </cdr:to>
    <cdr:pic>
      <cdr:nvPicPr>
        <cdr:cNvPr id="129027" name="Picture 3">
          <a:extLst xmlns:a="http://schemas.openxmlformats.org/drawingml/2006/main">
            <a:ext uri="{FF2B5EF4-FFF2-40B4-BE49-F238E27FC236}">
              <a16:creationId xmlns:a16="http://schemas.microsoft.com/office/drawing/2014/main" id="{AB201895-7A3B-4C42-8877-B83924C36C3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2403" y="118784"/>
          <a:ext cx="1288722" cy="587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495300</xdr:colOff>
      <xdr:row>2</xdr:row>
      <xdr:rowOff>76205</xdr:rowOff>
    </xdr:from>
    <xdr:to>
      <xdr:col>23</xdr:col>
      <xdr:colOff>409575</xdr:colOff>
      <xdr:row>29</xdr:row>
      <xdr:rowOff>114299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0.77427</cdr:x>
      <cdr:y>0.0072</cdr:y>
    </cdr:from>
    <cdr:to>
      <cdr:x>0.99892</cdr:x>
      <cdr:y>0.12894</cdr:y>
    </cdr:to>
    <cdr:sp macro="" textlink="">
      <cdr:nvSpPr>
        <cdr:cNvPr id="2" name="AutoShape 9">
          <a:extLst xmlns:a="http://schemas.openxmlformats.org/drawingml/2006/main">
            <a:ext uri="{FF2B5EF4-FFF2-40B4-BE49-F238E27FC236}">
              <a16:creationId xmlns:a16="http://schemas.microsoft.com/office/drawing/2014/main" id="{1B3707E6-EBA0-85E7-CA5E-3C422997495E}"/>
            </a:ext>
          </a:extLst>
        </cdr:cNvPr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3575" y="31750"/>
          <a:ext cx="2034903" cy="536895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solidFill>
            <a:schemeClr val="tx2">
              <a:lumMod val="60000"/>
              <a:lumOff val="40000"/>
            </a:schemeClr>
          </a:solidFill>
        </a:ln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1" i="0" u="sng" strike="noStrike" baseline="0">
              <a:solidFill>
                <a:srgbClr val="0070C0"/>
              </a:solidFill>
              <a:latin typeface="+mn-lt"/>
              <a:cs typeface="Arial"/>
            </a:rPr>
            <a:t>Night Operation Restrictions</a:t>
          </a:r>
          <a:endParaRPr lang="fr-FR" sz="1000" b="1" i="0" u="none" strike="noStrike" baseline="0">
            <a:solidFill>
              <a:srgbClr val="0070C0"/>
            </a:solidFill>
            <a:latin typeface="+mn-lt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1000" b="1" i="0" u="none" strike="noStrike" baseline="0">
              <a:solidFill>
                <a:srgbClr val="0070C0"/>
              </a:solidFill>
              <a:latin typeface="+mn-lt"/>
              <a:cs typeface="Arial"/>
            </a:rPr>
            <a:t>between 2330 and 429 utc</a:t>
          </a:r>
          <a:endParaRPr lang="fr-FR" sz="1000" b="0" i="0" u="none" strike="noStrike" baseline="0">
            <a:solidFill>
              <a:srgbClr val="0070C0"/>
            </a:solidFill>
            <a:latin typeface="+mn-lt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fr-FR">
            <a:solidFill>
              <a:srgbClr val="0070C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0.00561</cdr:x>
      <cdr:y>0.01152</cdr:y>
    </cdr:from>
    <cdr:to>
      <cdr:x>0.16049</cdr:x>
      <cdr:y>0.13091</cdr:y>
    </cdr:to>
    <cdr:pic>
      <cdr:nvPicPr>
        <cdr:cNvPr id="3" name="Picture 7">
          <a:extLst xmlns:a="http://schemas.openxmlformats.org/drawingml/2006/main">
            <a:ext uri="{FF2B5EF4-FFF2-40B4-BE49-F238E27FC236}">
              <a16:creationId xmlns:a16="http://schemas.microsoft.com/office/drawing/2014/main" id="{45C4D922-05FA-EFF0-E714-2332BE56E23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1402962" cy="526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342900</xdr:colOff>
      <xdr:row>2</xdr:row>
      <xdr:rowOff>85730</xdr:rowOff>
    </xdr:from>
    <xdr:to>
      <xdr:col>23</xdr:col>
      <xdr:colOff>257175</xdr:colOff>
      <xdr:row>29</xdr:row>
      <xdr:rowOff>123824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0.00561</cdr:x>
      <cdr:y>0.01152</cdr:y>
    </cdr:from>
    <cdr:to>
      <cdr:x>0.16049</cdr:x>
      <cdr:y>0.13091</cdr:y>
    </cdr:to>
    <cdr:pic>
      <cdr:nvPicPr>
        <cdr:cNvPr id="2" name="Picture 7">
          <a:extLst xmlns:a="http://schemas.openxmlformats.org/drawingml/2006/main">
            <a:ext uri="{FF2B5EF4-FFF2-40B4-BE49-F238E27FC236}">
              <a16:creationId xmlns:a16="http://schemas.microsoft.com/office/drawing/2014/main" id="{45C4D922-05FA-EFF0-E714-2332BE56E23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1402962" cy="526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0.79005</cdr:x>
      <cdr:y>0.0072</cdr:y>
    </cdr:from>
    <cdr:to>
      <cdr:x>0.996</cdr:x>
      <cdr:y>0.11735</cdr:y>
    </cdr:to>
    <cdr:sp macro="" textlink="">
      <cdr:nvSpPr>
        <cdr:cNvPr id="3" name="AutoShape 9">
          <a:extLst xmlns:a="http://schemas.openxmlformats.org/drawingml/2006/main">
            <a:ext uri="{FF2B5EF4-FFF2-40B4-BE49-F238E27FC236}">
              <a16:creationId xmlns:a16="http://schemas.microsoft.com/office/drawing/2014/main" id="{1BD3B86D-D64A-D49C-6960-2A462A1F9422}"/>
            </a:ext>
          </a:extLst>
        </cdr:cNvPr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6450" y="31750"/>
          <a:ext cx="1865609" cy="485790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 w="9525">
          <a:solidFill>
            <a:schemeClr val="tx2">
              <a:lumMod val="60000"/>
              <a:lumOff val="40000"/>
            </a:schemeClr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3366FF" mc:Ignorable="a14" a14:legacySpreadsheetColorIndex="48"/>
              </a:solidFill>
            </a14:hiddenFill>
          </a:ext>
        </a:extLst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1" i="0" u="sng" strike="noStrike" baseline="0">
              <a:solidFill>
                <a:srgbClr val="0070C0"/>
              </a:solidFill>
              <a:latin typeface="+mn-lt"/>
              <a:cs typeface="Arial"/>
            </a:rPr>
            <a:t>Night Operation Restrictions</a:t>
          </a:r>
          <a:endParaRPr lang="fr-FR" sz="1000" b="1" i="0" u="none" strike="noStrike" baseline="0">
            <a:solidFill>
              <a:srgbClr val="0070C0"/>
            </a:solidFill>
            <a:latin typeface="+mn-lt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1000" b="1" i="0" u="none" strike="noStrike" baseline="0">
              <a:solidFill>
                <a:srgbClr val="0070C0"/>
              </a:solidFill>
              <a:latin typeface="+mn-lt"/>
              <a:cs typeface="Arial"/>
            </a:rPr>
            <a:t>between 2300 and 359 utc</a:t>
          </a:r>
          <a:endParaRPr lang="fr-FR" sz="1000" b="0" i="0" u="none" strike="noStrike" baseline="0">
            <a:solidFill>
              <a:srgbClr val="0070C0"/>
            </a:solidFill>
            <a:latin typeface="+mn-lt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fr-FR">
            <a:solidFill>
              <a:srgbClr val="0070C0"/>
            </a:solidFill>
            <a:latin typeface="+mn-lt"/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1</xdr:row>
      <xdr:rowOff>76200</xdr:rowOff>
    </xdr:from>
    <xdr:to>
      <xdr:col>68</xdr:col>
      <xdr:colOff>19050</xdr:colOff>
      <xdr:row>29</xdr:row>
      <xdr:rowOff>133350</xdr:rowOff>
    </xdr:to>
    <xdr:graphicFrame macro="">
      <xdr:nvGraphicFramePr>
        <xdr:cNvPr id="2" name="Graphique 6">
          <a:extLst>
            <a:ext uri="{FF2B5EF4-FFF2-40B4-BE49-F238E27FC236}">
              <a16:creationId xmlns:a16="http://schemas.microsoft.com/office/drawing/2014/main" id="{3EDE210E-3BD1-4FB8-87E3-B86C0A625C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0.04955</cdr:x>
      <cdr:y>0.48364</cdr:y>
    </cdr:from>
    <cdr:to>
      <cdr:x>0.63452</cdr:x>
      <cdr:y>0.48672</cdr:y>
    </cdr:to>
    <cdr:sp macro="" textlink="">
      <cdr:nvSpPr>
        <cdr:cNvPr id="25601" name="Line 10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50782" y="2496815"/>
          <a:ext cx="6502336" cy="159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  <a:headEnd/>
          <a:tailEnd/>
        </a:ln>
        <a:effectLst xmlns:a="http://schemas.openxmlformats.org/drawingml/2006/main"/>
      </cdr:spPr>
      <cdr:style>
        <a:lnRef xmlns:a="http://schemas.openxmlformats.org/drawingml/2006/main" idx="3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2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0.01517</cdr:x>
      <cdr:y>0.02428</cdr:y>
    </cdr:from>
    <cdr:to>
      <cdr:x>0.15451</cdr:x>
      <cdr:y>0.1494</cdr:y>
    </cdr:to>
    <cdr:pic>
      <cdr:nvPicPr>
        <cdr:cNvPr id="25610" name="Picture 1034">
          <a:extLst xmlns:a="http://schemas.openxmlformats.org/drawingml/2006/main">
            <a:ext uri="{FF2B5EF4-FFF2-40B4-BE49-F238E27FC236}">
              <a16:creationId xmlns:a16="http://schemas.microsoft.com/office/drawing/2014/main" id="{4DE72A21-1232-4C08-890B-7A5ACF26269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4230" y="123959"/>
          <a:ext cx="1692195" cy="6387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0.67625</cdr:x>
      <cdr:y>0.26998</cdr:y>
    </cdr:from>
    <cdr:to>
      <cdr:x>0.96988</cdr:x>
      <cdr:y>0.27263</cdr:y>
    </cdr:to>
    <cdr:sp macro="" textlink="">
      <cdr:nvSpPr>
        <cdr:cNvPr id="10" name="Line 1026">
          <a:extLst xmlns:a="http://schemas.openxmlformats.org/drawingml/2006/main">
            <a:ext uri="{FF2B5EF4-FFF2-40B4-BE49-F238E27FC236}">
              <a16:creationId xmlns:a16="http://schemas.microsoft.com/office/drawing/2014/main" id="{D0C01C5B-444E-4FE6-B4A3-629C3F7988C4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7516975" y="1393809"/>
          <a:ext cx="3263896" cy="1368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  <a:headEnd/>
          <a:tailEnd/>
        </a:ln>
        <a:effectLst xmlns:a="http://schemas.openxmlformats.org/drawingml/2006/main"/>
      </cdr:spPr>
      <cdr:style>
        <a:lnRef xmlns:a="http://schemas.openxmlformats.org/drawingml/2006/main" idx="3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2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0.80491</cdr:x>
      <cdr:y>0.01722</cdr:y>
    </cdr:from>
    <cdr:to>
      <cdr:x>0.98798</cdr:x>
      <cdr:y>0.12122</cdr:y>
    </cdr:to>
    <cdr:sp macro="" textlink="">
      <cdr:nvSpPr>
        <cdr:cNvPr id="5" name="AutoShape 9">
          <a:extLst xmlns:a="http://schemas.openxmlformats.org/drawingml/2006/main">
            <a:ext uri="{FF2B5EF4-FFF2-40B4-BE49-F238E27FC236}">
              <a16:creationId xmlns:a16="http://schemas.microsoft.com/office/drawing/2014/main" id="{137AD804-67C5-1DDE-7527-F13E96C72C88}"/>
            </a:ext>
          </a:extLst>
        </cdr:cNvPr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47150" y="88900"/>
          <a:ext cx="2034903" cy="536895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solidFill>
            <a:schemeClr val="tx2">
              <a:lumMod val="60000"/>
              <a:lumOff val="40000"/>
            </a:schemeClr>
          </a:solidFill>
        </a:ln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1" i="0" u="sng" strike="noStrike" baseline="0">
              <a:solidFill>
                <a:srgbClr val="0070C0"/>
              </a:solidFill>
              <a:latin typeface="+mn-lt"/>
              <a:cs typeface="Arial"/>
            </a:rPr>
            <a:t>Night Operation Restrictions</a:t>
          </a:r>
          <a:endParaRPr lang="fr-FR" sz="1000" b="1" i="0" u="none" strike="noStrike" baseline="0">
            <a:solidFill>
              <a:srgbClr val="0070C0"/>
            </a:solidFill>
            <a:latin typeface="+mn-lt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1000" b="1" i="0" u="none" strike="noStrike" baseline="0">
              <a:solidFill>
                <a:srgbClr val="0070C0"/>
              </a:solidFill>
              <a:latin typeface="+mn-lt"/>
              <a:cs typeface="Arial"/>
            </a:rPr>
            <a:t>between 2330 and 429 utc</a:t>
          </a:r>
          <a:endParaRPr lang="fr-FR" sz="1000" b="0" i="0" u="none" strike="noStrike" baseline="0">
            <a:solidFill>
              <a:srgbClr val="0070C0"/>
            </a:solidFill>
            <a:latin typeface="+mn-lt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fr-FR">
            <a:solidFill>
              <a:srgbClr val="0070C0"/>
            </a:solidFill>
            <a:latin typeface="+mn-lt"/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1</xdr:row>
      <xdr:rowOff>76200</xdr:rowOff>
    </xdr:from>
    <xdr:to>
      <xdr:col>68</xdr:col>
      <xdr:colOff>19050</xdr:colOff>
      <xdr:row>29</xdr:row>
      <xdr:rowOff>133350</xdr:rowOff>
    </xdr:to>
    <xdr:graphicFrame macro="">
      <xdr:nvGraphicFramePr>
        <xdr:cNvPr id="2" name="Graphique 6">
          <a:extLst>
            <a:ext uri="{FF2B5EF4-FFF2-40B4-BE49-F238E27FC236}">
              <a16:creationId xmlns:a16="http://schemas.microsoft.com/office/drawing/2014/main" id="{7886A606-9E44-4CA3-BDB2-6EC2B617A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0.04355</cdr:x>
      <cdr:y>0.46381</cdr:y>
    </cdr:from>
    <cdr:to>
      <cdr:x>0.4053</cdr:x>
      <cdr:y>0.46629</cdr:y>
    </cdr:to>
    <cdr:sp macro="" textlink="">
      <cdr:nvSpPr>
        <cdr:cNvPr id="25601" name="Line 10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98025" y="2270760"/>
          <a:ext cx="4136840" cy="1212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  <a:headEnd/>
          <a:tailEnd/>
        </a:ln>
        <a:effectLst xmlns:a="http://schemas.openxmlformats.org/drawingml/2006/main"/>
      </cdr:spPr>
      <cdr:style>
        <a:lnRef xmlns:a="http://schemas.openxmlformats.org/drawingml/2006/main" idx="3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2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0.41518</cdr:x>
      <cdr:y>0.3577</cdr:y>
    </cdr:from>
    <cdr:to>
      <cdr:x>0.76565</cdr:x>
      <cdr:y>0.35955</cdr:y>
    </cdr:to>
    <cdr:sp macro="" textlink="">
      <cdr:nvSpPr>
        <cdr:cNvPr id="25602" name="Line 102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47865" y="1751263"/>
          <a:ext cx="4007875" cy="905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  <a:headEnd/>
          <a:tailEnd/>
        </a:ln>
        <a:effectLst xmlns:a="http://schemas.openxmlformats.org/drawingml/2006/main"/>
      </cdr:spPr>
      <cdr:style>
        <a:lnRef xmlns:a="http://schemas.openxmlformats.org/drawingml/2006/main" idx="3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2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0.01517</cdr:x>
      <cdr:y>0.02428</cdr:y>
    </cdr:from>
    <cdr:to>
      <cdr:x>0.15451</cdr:x>
      <cdr:y>0.1494</cdr:y>
    </cdr:to>
    <cdr:pic>
      <cdr:nvPicPr>
        <cdr:cNvPr id="25610" name="Picture 1034">
          <a:extLst xmlns:a="http://schemas.openxmlformats.org/drawingml/2006/main">
            <a:ext uri="{FF2B5EF4-FFF2-40B4-BE49-F238E27FC236}">
              <a16:creationId xmlns:a16="http://schemas.microsoft.com/office/drawing/2014/main" id="{4DE72A21-1232-4C08-890B-7A5ACF26269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4230" y="123959"/>
          <a:ext cx="1692195" cy="6387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0.81443</cdr:x>
      <cdr:y>0.46226</cdr:y>
    </cdr:from>
    <cdr:to>
      <cdr:x>0.97216</cdr:x>
      <cdr:y>0.4653</cdr:y>
    </cdr:to>
    <cdr:sp macro="" textlink="">
      <cdr:nvSpPr>
        <cdr:cNvPr id="11" name="Line 1025">
          <a:extLst xmlns:a="http://schemas.openxmlformats.org/drawingml/2006/main">
            <a:ext uri="{FF2B5EF4-FFF2-40B4-BE49-F238E27FC236}">
              <a16:creationId xmlns:a16="http://schemas.microsoft.com/office/drawing/2014/main" id="{75C16DFD-E7D9-4A8B-B586-98B6A38085EE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9313545" y="2263139"/>
          <a:ext cx="1803800" cy="1489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  <a:headEnd/>
          <a:tailEnd/>
        </a:ln>
        <a:effectLst xmlns:a="http://schemas.openxmlformats.org/drawingml/2006/main"/>
      </cdr:spPr>
      <cdr:style>
        <a:lnRef xmlns:a="http://schemas.openxmlformats.org/drawingml/2006/main" idx="3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2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0.79977</cdr:x>
      <cdr:y>0.01358</cdr:y>
    </cdr:from>
    <cdr:to>
      <cdr:x>0.96761</cdr:x>
      <cdr:y>0.10803</cdr:y>
    </cdr:to>
    <cdr:sp macro="" textlink="">
      <cdr:nvSpPr>
        <cdr:cNvPr id="6" name="AutoShape 9">
          <a:extLst xmlns:a="http://schemas.openxmlformats.org/drawingml/2006/main">
            <a:ext uri="{FF2B5EF4-FFF2-40B4-BE49-F238E27FC236}">
              <a16:creationId xmlns:a16="http://schemas.microsoft.com/office/drawing/2014/main" id="{930CF8E7-5BBD-4DDB-0D29-165DB00BD802}"/>
            </a:ext>
          </a:extLst>
        </cdr:cNvPr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890000" y="69850"/>
          <a:ext cx="1865609" cy="485790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 w="9525">
          <a:solidFill>
            <a:schemeClr val="tx2">
              <a:lumMod val="60000"/>
              <a:lumOff val="40000"/>
            </a:schemeClr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3366FF" mc:Ignorable="a14" a14:legacySpreadsheetColorIndex="48"/>
              </a:solidFill>
            </a14:hiddenFill>
          </a:ext>
        </a:extLst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1" i="0" u="sng" strike="noStrike" baseline="0">
              <a:solidFill>
                <a:srgbClr val="0070C0"/>
              </a:solidFill>
              <a:latin typeface="+mn-lt"/>
              <a:cs typeface="Arial"/>
            </a:rPr>
            <a:t>Night Operation Restrictions</a:t>
          </a:r>
          <a:endParaRPr lang="fr-FR" sz="1000" b="1" i="0" u="none" strike="noStrike" baseline="0">
            <a:solidFill>
              <a:srgbClr val="0070C0"/>
            </a:solidFill>
            <a:latin typeface="+mn-lt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1000" b="1" i="0" u="none" strike="noStrike" baseline="0">
              <a:solidFill>
                <a:srgbClr val="0070C0"/>
              </a:solidFill>
              <a:latin typeface="+mn-lt"/>
              <a:cs typeface="Arial"/>
            </a:rPr>
            <a:t>between 2300 and 359 utc</a:t>
          </a:r>
          <a:endParaRPr lang="fr-FR" sz="1000" b="0" i="0" u="none" strike="noStrike" baseline="0">
            <a:solidFill>
              <a:srgbClr val="0070C0"/>
            </a:solidFill>
            <a:latin typeface="+mn-lt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fr-FR">
            <a:solidFill>
              <a:srgbClr val="0070C0"/>
            </a:solidFill>
            <a:latin typeface="+mn-lt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AB26"/>
  <sheetViews>
    <sheetView showGridLines="0" tabSelected="1" zoomScaleNormal="100" workbookViewId="0">
      <pane ySplit="2" topLeftCell="A3" activePane="bottomLeft" state="frozen"/>
      <selection pane="bottomLeft" activeCell="O2" sqref="O2"/>
    </sheetView>
  </sheetViews>
  <sheetFormatPr baseColWidth="10" defaultColWidth="10.85546875" defaultRowHeight="12.75" x14ac:dyDescent="0.2"/>
  <cols>
    <col min="1" max="1" width="5" style="18" bestFit="1" customWidth="1"/>
    <col min="2" max="8" width="3.28515625" style="18" bestFit="1" customWidth="1"/>
    <col min="9" max="9" width="3.28515625" style="29" bestFit="1" customWidth="1"/>
    <col min="10" max="10" width="3.28515625" style="18" bestFit="1" customWidth="1"/>
    <col min="11" max="11" width="4" style="18" bestFit="1" customWidth="1"/>
    <col min="12" max="12" width="5.28515625" style="24" bestFit="1" customWidth="1"/>
    <col min="13" max="13" width="10.85546875" style="18"/>
    <col min="14" max="14" width="15.42578125" style="18" customWidth="1"/>
    <col min="15" max="16384" width="10.85546875" style="18"/>
  </cols>
  <sheetData>
    <row r="1" spans="1:28" s="10" customFormat="1" ht="21" x14ac:dyDescent="0.35">
      <c r="A1" s="11" t="s">
        <v>10</v>
      </c>
      <c r="D1" s="12"/>
      <c r="I1" s="30"/>
      <c r="N1" s="16" t="s">
        <v>15</v>
      </c>
      <c r="P1" s="10" t="s">
        <v>65</v>
      </c>
    </row>
    <row r="2" spans="1:28" s="69" customFormat="1" ht="84.75" x14ac:dyDescent="0.2">
      <c r="A2" s="68" t="s">
        <v>0</v>
      </c>
      <c r="B2" s="69" t="s">
        <v>1</v>
      </c>
      <c r="C2" s="69" t="s">
        <v>2</v>
      </c>
      <c r="D2" s="69" t="s">
        <v>3</v>
      </c>
      <c r="E2" s="69" t="s">
        <v>4</v>
      </c>
      <c r="F2" s="69" t="s">
        <v>5</v>
      </c>
      <c r="G2" s="69" t="s">
        <v>6</v>
      </c>
      <c r="H2" s="69" t="s">
        <v>7</v>
      </c>
      <c r="I2" s="70" t="s">
        <v>56</v>
      </c>
      <c r="J2" s="69" t="s">
        <v>57</v>
      </c>
      <c r="K2" s="71" t="s">
        <v>9</v>
      </c>
      <c r="L2" s="72" t="s">
        <v>8</v>
      </c>
    </row>
    <row r="3" spans="1:28" x14ac:dyDescent="0.2">
      <c r="A3" s="51" t="s">
        <v>27</v>
      </c>
      <c r="B3" s="89">
        <v>1</v>
      </c>
      <c r="C3" s="89">
        <v>5</v>
      </c>
      <c r="D3" s="89">
        <v>6</v>
      </c>
      <c r="E3" s="89">
        <v>7</v>
      </c>
      <c r="F3" s="89">
        <v>5</v>
      </c>
      <c r="G3" s="89">
        <v>0</v>
      </c>
      <c r="H3" s="89">
        <v>0</v>
      </c>
      <c r="I3" s="32">
        <v>20</v>
      </c>
      <c r="J3" s="18">
        <f t="shared" ref="J3:J8" si="0">MAX(B3:H3)</f>
        <v>7</v>
      </c>
      <c r="K3" s="21">
        <f t="shared" ref="K3:K26" si="1">+I3-J3</f>
        <v>13</v>
      </c>
      <c r="L3" s="23">
        <f t="shared" ref="L3:L26" si="2">+J3/I3</f>
        <v>0.35</v>
      </c>
      <c r="AA3" s="18">
        <v>20</v>
      </c>
      <c r="AB3" s="13">
        <f>AA3-I3</f>
        <v>0</v>
      </c>
    </row>
    <row r="4" spans="1:28" x14ac:dyDescent="0.2">
      <c r="A4" s="51" t="s">
        <v>28</v>
      </c>
      <c r="B4" s="89">
        <v>4</v>
      </c>
      <c r="C4" s="89">
        <v>4</v>
      </c>
      <c r="D4" s="89">
        <v>4</v>
      </c>
      <c r="E4" s="89">
        <v>4</v>
      </c>
      <c r="F4" s="89">
        <v>3</v>
      </c>
      <c r="G4" s="89">
        <v>3</v>
      </c>
      <c r="H4" s="89">
        <v>4</v>
      </c>
      <c r="I4" s="32">
        <v>20</v>
      </c>
      <c r="J4" s="18">
        <f t="shared" si="0"/>
        <v>4</v>
      </c>
      <c r="K4" s="21">
        <f t="shared" si="1"/>
        <v>16</v>
      </c>
      <c r="L4" s="23">
        <f t="shared" si="2"/>
        <v>0.2</v>
      </c>
      <c r="AA4" s="18">
        <v>20</v>
      </c>
      <c r="AB4" s="13">
        <f t="shared" ref="AB4:AB26" si="3">AA4-I4</f>
        <v>0</v>
      </c>
    </row>
    <row r="5" spans="1:28" x14ac:dyDescent="0.2">
      <c r="A5" s="51" t="s">
        <v>29</v>
      </c>
      <c r="B5" s="89">
        <v>1</v>
      </c>
      <c r="C5" s="89">
        <v>2</v>
      </c>
      <c r="D5" s="89">
        <v>2</v>
      </c>
      <c r="E5" s="89">
        <v>2</v>
      </c>
      <c r="F5" s="89">
        <v>2</v>
      </c>
      <c r="G5" s="89">
        <v>1</v>
      </c>
      <c r="H5" s="89">
        <v>1</v>
      </c>
      <c r="I5" s="32">
        <v>20</v>
      </c>
      <c r="J5" s="18">
        <f t="shared" si="0"/>
        <v>2</v>
      </c>
      <c r="K5" s="21">
        <f t="shared" si="1"/>
        <v>18</v>
      </c>
      <c r="L5" s="23">
        <f t="shared" si="2"/>
        <v>0.1</v>
      </c>
      <c r="AA5" s="18">
        <v>20</v>
      </c>
      <c r="AB5" s="13">
        <f t="shared" si="3"/>
        <v>0</v>
      </c>
    </row>
    <row r="6" spans="1:28" x14ac:dyDescent="0.2">
      <c r="A6" s="51" t="s">
        <v>30</v>
      </c>
      <c r="B6" s="89">
        <v>0</v>
      </c>
      <c r="C6" s="89">
        <v>3</v>
      </c>
      <c r="D6" s="89">
        <v>3</v>
      </c>
      <c r="E6" s="89">
        <v>3</v>
      </c>
      <c r="F6" s="89">
        <v>3</v>
      </c>
      <c r="G6" s="89">
        <v>0</v>
      </c>
      <c r="H6" s="89">
        <v>0</v>
      </c>
      <c r="I6" s="32">
        <v>20</v>
      </c>
      <c r="J6" s="18">
        <f t="shared" si="0"/>
        <v>3</v>
      </c>
      <c r="K6" s="21">
        <f t="shared" si="1"/>
        <v>17</v>
      </c>
      <c r="L6" s="23">
        <f t="shared" si="2"/>
        <v>0.15</v>
      </c>
      <c r="AA6" s="18">
        <v>20</v>
      </c>
      <c r="AB6" s="13">
        <f t="shared" si="3"/>
        <v>0</v>
      </c>
    </row>
    <row r="7" spans="1:28" x14ac:dyDescent="0.2">
      <c r="A7" s="51" t="s">
        <v>31</v>
      </c>
      <c r="B7" s="89">
        <v>21</v>
      </c>
      <c r="C7" s="89">
        <v>19</v>
      </c>
      <c r="D7" s="89">
        <v>16</v>
      </c>
      <c r="E7" s="89">
        <v>17</v>
      </c>
      <c r="F7" s="89">
        <v>19</v>
      </c>
      <c r="G7" s="89">
        <v>18</v>
      </c>
      <c r="H7" s="89">
        <v>18</v>
      </c>
      <c r="I7" s="32">
        <v>30</v>
      </c>
      <c r="J7" s="18">
        <f t="shared" si="0"/>
        <v>21</v>
      </c>
      <c r="K7" s="21">
        <f t="shared" si="1"/>
        <v>9</v>
      </c>
      <c r="L7" s="23">
        <f t="shared" si="2"/>
        <v>0.7</v>
      </c>
      <c r="AA7" s="18">
        <v>30</v>
      </c>
      <c r="AB7" s="13">
        <f t="shared" si="3"/>
        <v>0</v>
      </c>
    </row>
    <row r="8" spans="1:28" x14ac:dyDescent="0.2">
      <c r="A8" s="51" t="s">
        <v>32</v>
      </c>
      <c r="B8" s="89">
        <v>33</v>
      </c>
      <c r="C8" s="89">
        <v>34</v>
      </c>
      <c r="D8" s="89">
        <v>34</v>
      </c>
      <c r="E8" s="89">
        <v>35</v>
      </c>
      <c r="F8" s="89">
        <v>32</v>
      </c>
      <c r="G8" s="89">
        <v>38</v>
      </c>
      <c r="H8" s="89">
        <v>36</v>
      </c>
      <c r="I8" s="32">
        <v>41</v>
      </c>
      <c r="J8" s="18">
        <f t="shared" si="0"/>
        <v>38</v>
      </c>
      <c r="K8" s="21">
        <f t="shared" si="1"/>
        <v>3</v>
      </c>
      <c r="L8" s="23">
        <f t="shared" si="2"/>
        <v>0.92682926829268297</v>
      </c>
      <c r="AA8" s="18">
        <v>41</v>
      </c>
      <c r="AB8" s="13">
        <f t="shared" si="3"/>
        <v>0</v>
      </c>
    </row>
    <row r="9" spans="1:28" x14ac:dyDescent="0.2">
      <c r="A9" s="51" t="s">
        <v>33</v>
      </c>
      <c r="B9" s="89">
        <v>38</v>
      </c>
      <c r="C9" s="89">
        <v>35</v>
      </c>
      <c r="D9" s="89">
        <v>35</v>
      </c>
      <c r="E9" s="89">
        <v>36</v>
      </c>
      <c r="F9" s="89">
        <v>38</v>
      </c>
      <c r="G9" s="89">
        <v>38</v>
      </c>
      <c r="H9" s="89">
        <v>34</v>
      </c>
      <c r="I9" s="32">
        <v>50</v>
      </c>
      <c r="J9" s="18">
        <f t="shared" ref="J9:J26" si="4">MAX(B9:H9)</f>
        <v>38</v>
      </c>
      <c r="K9" s="21">
        <f t="shared" si="1"/>
        <v>12</v>
      </c>
      <c r="L9" s="23">
        <f t="shared" si="2"/>
        <v>0.76</v>
      </c>
      <c r="AA9" s="18">
        <v>50</v>
      </c>
      <c r="AB9" s="13">
        <f t="shared" si="3"/>
        <v>0</v>
      </c>
    </row>
    <row r="10" spans="1:28" x14ac:dyDescent="0.2">
      <c r="A10" s="51" t="s">
        <v>34</v>
      </c>
      <c r="B10" s="89">
        <v>62</v>
      </c>
      <c r="C10" s="89">
        <v>62</v>
      </c>
      <c r="D10" s="89">
        <v>62</v>
      </c>
      <c r="E10" s="89">
        <v>62</v>
      </c>
      <c r="F10" s="89">
        <v>62</v>
      </c>
      <c r="G10" s="89">
        <v>62</v>
      </c>
      <c r="H10" s="89">
        <v>62</v>
      </c>
      <c r="I10" s="32">
        <v>62</v>
      </c>
      <c r="J10" s="18">
        <f t="shared" si="4"/>
        <v>62</v>
      </c>
      <c r="K10" s="21">
        <f t="shared" si="1"/>
        <v>0</v>
      </c>
      <c r="L10" s="23">
        <f t="shared" si="2"/>
        <v>1</v>
      </c>
      <c r="AA10" s="18">
        <v>62</v>
      </c>
      <c r="AB10" s="13">
        <f t="shared" si="3"/>
        <v>0</v>
      </c>
    </row>
    <row r="11" spans="1:28" x14ac:dyDescent="0.2">
      <c r="A11" s="51" t="s">
        <v>35</v>
      </c>
      <c r="B11" s="89">
        <v>53</v>
      </c>
      <c r="C11" s="89">
        <v>50</v>
      </c>
      <c r="D11" s="89">
        <v>50</v>
      </c>
      <c r="E11" s="89">
        <v>49</v>
      </c>
      <c r="F11" s="89">
        <v>47</v>
      </c>
      <c r="G11" s="89">
        <v>47</v>
      </c>
      <c r="H11" s="89">
        <v>44</v>
      </c>
      <c r="I11" s="32">
        <v>62</v>
      </c>
      <c r="J11" s="18">
        <f t="shared" si="4"/>
        <v>53</v>
      </c>
      <c r="K11" s="21">
        <f t="shared" si="1"/>
        <v>9</v>
      </c>
      <c r="L11" s="23">
        <f t="shared" si="2"/>
        <v>0.85483870967741937</v>
      </c>
      <c r="AA11" s="18">
        <v>62</v>
      </c>
      <c r="AB11" s="13">
        <f t="shared" si="3"/>
        <v>0</v>
      </c>
    </row>
    <row r="12" spans="1:28" x14ac:dyDescent="0.2">
      <c r="A12" s="51" t="s">
        <v>36</v>
      </c>
      <c r="B12" s="89">
        <v>37</v>
      </c>
      <c r="C12" s="89">
        <v>36</v>
      </c>
      <c r="D12" s="89">
        <v>35</v>
      </c>
      <c r="E12" s="89">
        <v>32</v>
      </c>
      <c r="F12" s="89">
        <v>36</v>
      </c>
      <c r="G12" s="89">
        <v>37</v>
      </c>
      <c r="H12" s="89">
        <v>32</v>
      </c>
      <c r="I12" s="32">
        <v>60</v>
      </c>
      <c r="J12" s="18">
        <f t="shared" si="4"/>
        <v>37</v>
      </c>
      <c r="K12" s="21">
        <f t="shared" si="1"/>
        <v>23</v>
      </c>
      <c r="L12" s="23">
        <f t="shared" si="2"/>
        <v>0.6166666666666667</v>
      </c>
      <c r="AA12" s="18">
        <v>60</v>
      </c>
      <c r="AB12" s="13">
        <f t="shared" si="3"/>
        <v>0</v>
      </c>
    </row>
    <row r="13" spans="1:28" x14ac:dyDescent="0.2">
      <c r="A13" s="51" t="s">
        <v>37</v>
      </c>
      <c r="B13" s="89">
        <v>51</v>
      </c>
      <c r="C13" s="89">
        <v>51</v>
      </c>
      <c r="D13" s="89">
        <v>50</v>
      </c>
      <c r="E13" s="89">
        <v>51</v>
      </c>
      <c r="F13" s="89">
        <v>51</v>
      </c>
      <c r="G13" s="89">
        <v>51</v>
      </c>
      <c r="H13" s="89">
        <v>56</v>
      </c>
      <c r="I13" s="32">
        <v>61</v>
      </c>
      <c r="J13" s="18">
        <f t="shared" si="4"/>
        <v>56</v>
      </c>
      <c r="K13" s="21">
        <f t="shared" si="1"/>
        <v>5</v>
      </c>
      <c r="L13" s="23">
        <f t="shared" si="2"/>
        <v>0.91803278688524592</v>
      </c>
      <c r="AA13" s="18">
        <v>61</v>
      </c>
      <c r="AB13" s="13">
        <f t="shared" si="3"/>
        <v>0</v>
      </c>
    </row>
    <row r="14" spans="1:28" x14ac:dyDescent="0.2">
      <c r="A14" s="51" t="s">
        <v>38</v>
      </c>
      <c r="B14" s="89">
        <v>38</v>
      </c>
      <c r="C14" s="89">
        <v>33</v>
      </c>
      <c r="D14" s="89">
        <v>36</v>
      </c>
      <c r="E14" s="89">
        <v>42</v>
      </c>
      <c r="F14" s="89">
        <v>39</v>
      </c>
      <c r="G14" s="89">
        <v>38</v>
      </c>
      <c r="H14" s="89">
        <v>37</v>
      </c>
      <c r="I14" s="32">
        <v>54</v>
      </c>
      <c r="J14" s="18">
        <f t="shared" si="4"/>
        <v>42</v>
      </c>
      <c r="K14" s="21">
        <f t="shared" si="1"/>
        <v>12</v>
      </c>
      <c r="L14" s="23">
        <f t="shared" si="2"/>
        <v>0.77777777777777779</v>
      </c>
      <c r="AA14" s="18">
        <v>54</v>
      </c>
      <c r="AB14" s="13">
        <f t="shared" si="3"/>
        <v>0</v>
      </c>
    </row>
    <row r="15" spans="1:28" x14ac:dyDescent="0.2">
      <c r="A15" s="51" t="s">
        <v>39</v>
      </c>
      <c r="B15" s="89">
        <v>39</v>
      </c>
      <c r="C15" s="89">
        <v>38</v>
      </c>
      <c r="D15" s="89">
        <v>36</v>
      </c>
      <c r="E15" s="89">
        <v>36</v>
      </c>
      <c r="F15" s="89">
        <v>35</v>
      </c>
      <c r="G15" s="89">
        <v>35</v>
      </c>
      <c r="H15" s="89">
        <v>38</v>
      </c>
      <c r="I15" s="32">
        <v>55</v>
      </c>
      <c r="J15" s="18">
        <f t="shared" si="4"/>
        <v>39</v>
      </c>
      <c r="K15" s="21">
        <f t="shared" si="1"/>
        <v>16</v>
      </c>
      <c r="L15" s="23">
        <f t="shared" si="2"/>
        <v>0.70909090909090911</v>
      </c>
      <c r="AA15" s="18">
        <v>55</v>
      </c>
      <c r="AB15" s="13">
        <f t="shared" si="3"/>
        <v>0</v>
      </c>
    </row>
    <row r="16" spans="1:28" x14ac:dyDescent="0.2">
      <c r="A16" s="51" t="s">
        <v>40</v>
      </c>
      <c r="B16" s="89">
        <v>37</v>
      </c>
      <c r="C16" s="89">
        <v>34</v>
      </c>
      <c r="D16" s="89">
        <v>36</v>
      </c>
      <c r="E16" s="89">
        <v>37</v>
      </c>
      <c r="F16" s="89">
        <v>40</v>
      </c>
      <c r="G16" s="89">
        <v>38</v>
      </c>
      <c r="H16" s="89">
        <v>38</v>
      </c>
      <c r="I16" s="32">
        <v>58</v>
      </c>
      <c r="J16" s="18">
        <f t="shared" si="4"/>
        <v>40</v>
      </c>
      <c r="K16" s="21">
        <f t="shared" si="1"/>
        <v>18</v>
      </c>
      <c r="L16" s="23">
        <f t="shared" si="2"/>
        <v>0.68965517241379315</v>
      </c>
      <c r="AA16" s="18">
        <v>58</v>
      </c>
      <c r="AB16" s="13">
        <f t="shared" si="3"/>
        <v>0</v>
      </c>
    </row>
    <row r="17" spans="1:28" x14ac:dyDescent="0.2">
      <c r="A17" s="51" t="s">
        <v>41</v>
      </c>
      <c r="B17" s="89">
        <v>33</v>
      </c>
      <c r="C17" s="89">
        <v>26</v>
      </c>
      <c r="D17" s="89">
        <v>26</v>
      </c>
      <c r="E17" s="89">
        <v>26</v>
      </c>
      <c r="F17" s="89">
        <v>31</v>
      </c>
      <c r="G17" s="89">
        <v>29</v>
      </c>
      <c r="H17" s="89">
        <v>24</v>
      </c>
      <c r="I17" s="32">
        <v>56</v>
      </c>
      <c r="J17" s="18">
        <f t="shared" si="4"/>
        <v>33</v>
      </c>
      <c r="K17" s="21">
        <f t="shared" si="1"/>
        <v>23</v>
      </c>
      <c r="L17" s="23">
        <f t="shared" si="2"/>
        <v>0.5892857142857143</v>
      </c>
      <c r="AA17" s="18">
        <v>56</v>
      </c>
      <c r="AB17" s="13">
        <f t="shared" si="3"/>
        <v>0</v>
      </c>
    </row>
    <row r="18" spans="1:28" x14ac:dyDescent="0.2">
      <c r="A18" s="51" t="s">
        <v>42</v>
      </c>
      <c r="B18" s="89">
        <v>32</v>
      </c>
      <c r="C18" s="89">
        <v>31</v>
      </c>
      <c r="D18" s="89">
        <v>33</v>
      </c>
      <c r="E18" s="89">
        <v>36</v>
      </c>
      <c r="F18" s="89">
        <v>32</v>
      </c>
      <c r="G18" s="89">
        <v>31</v>
      </c>
      <c r="H18" s="89">
        <v>37</v>
      </c>
      <c r="I18" s="32">
        <v>56</v>
      </c>
      <c r="J18" s="18">
        <f t="shared" si="4"/>
        <v>37</v>
      </c>
      <c r="K18" s="21">
        <f t="shared" si="1"/>
        <v>19</v>
      </c>
      <c r="L18" s="23">
        <f t="shared" si="2"/>
        <v>0.6607142857142857</v>
      </c>
      <c r="AA18" s="18">
        <v>56</v>
      </c>
      <c r="AB18" s="13">
        <f t="shared" si="3"/>
        <v>0</v>
      </c>
    </row>
    <row r="19" spans="1:28" x14ac:dyDescent="0.2">
      <c r="A19" s="51" t="s">
        <v>43</v>
      </c>
      <c r="B19" s="89">
        <v>37</v>
      </c>
      <c r="C19" s="89">
        <v>37</v>
      </c>
      <c r="D19" s="89">
        <v>38</v>
      </c>
      <c r="E19" s="89">
        <v>38</v>
      </c>
      <c r="F19" s="89">
        <v>43</v>
      </c>
      <c r="G19" s="89">
        <v>34</v>
      </c>
      <c r="H19" s="89">
        <v>35</v>
      </c>
      <c r="I19" s="32">
        <v>61</v>
      </c>
      <c r="J19" s="18">
        <f t="shared" si="4"/>
        <v>43</v>
      </c>
      <c r="K19" s="21">
        <f t="shared" si="1"/>
        <v>18</v>
      </c>
      <c r="L19" s="23">
        <f t="shared" si="2"/>
        <v>0.70491803278688525</v>
      </c>
      <c r="AA19" s="18">
        <v>61</v>
      </c>
      <c r="AB19" s="13">
        <f t="shared" si="3"/>
        <v>0</v>
      </c>
    </row>
    <row r="20" spans="1:28" x14ac:dyDescent="0.2">
      <c r="A20" s="51" t="s">
        <v>44</v>
      </c>
      <c r="B20" s="89">
        <v>28</v>
      </c>
      <c r="C20" s="89">
        <v>29</v>
      </c>
      <c r="D20" s="89">
        <v>28</v>
      </c>
      <c r="E20" s="89">
        <v>31</v>
      </c>
      <c r="F20" s="89">
        <v>27</v>
      </c>
      <c r="G20" s="89">
        <v>27</v>
      </c>
      <c r="H20" s="89">
        <v>29</v>
      </c>
      <c r="I20" s="32">
        <v>60</v>
      </c>
      <c r="J20" s="18">
        <f t="shared" si="4"/>
        <v>31</v>
      </c>
      <c r="K20" s="21">
        <f t="shared" si="1"/>
        <v>29</v>
      </c>
      <c r="L20" s="23">
        <f t="shared" si="2"/>
        <v>0.51666666666666672</v>
      </c>
      <c r="AA20" s="18">
        <v>60</v>
      </c>
      <c r="AB20" s="13">
        <f t="shared" si="3"/>
        <v>0</v>
      </c>
    </row>
    <row r="21" spans="1:28" x14ac:dyDescent="0.2">
      <c r="A21" s="51" t="s">
        <v>45</v>
      </c>
      <c r="B21" s="89">
        <v>55</v>
      </c>
      <c r="C21" s="89">
        <v>57</v>
      </c>
      <c r="D21" s="89">
        <v>54</v>
      </c>
      <c r="E21" s="89">
        <v>56</v>
      </c>
      <c r="F21" s="89">
        <v>59</v>
      </c>
      <c r="G21" s="89">
        <v>55</v>
      </c>
      <c r="H21" s="89">
        <v>52</v>
      </c>
      <c r="I21" s="32">
        <v>64</v>
      </c>
      <c r="J21" s="18">
        <f t="shared" si="4"/>
        <v>59</v>
      </c>
      <c r="K21" s="21">
        <f t="shared" si="1"/>
        <v>5</v>
      </c>
      <c r="L21" s="23">
        <f t="shared" si="2"/>
        <v>0.921875</v>
      </c>
      <c r="AA21" s="18">
        <v>64</v>
      </c>
      <c r="AB21" s="13">
        <f t="shared" si="3"/>
        <v>0</v>
      </c>
    </row>
    <row r="22" spans="1:28" x14ac:dyDescent="0.2">
      <c r="A22" s="51" t="s">
        <v>46</v>
      </c>
      <c r="B22" s="89">
        <v>40</v>
      </c>
      <c r="C22" s="89">
        <v>35</v>
      </c>
      <c r="D22" s="89">
        <v>35</v>
      </c>
      <c r="E22" s="89">
        <v>35</v>
      </c>
      <c r="F22" s="89">
        <v>42</v>
      </c>
      <c r="G22" s="89">
        <v>33</v>
      </c>
      <c r="H22" s="89">
        <v>41</v>
      </c>
      <c r="I22" s="32">
        <v>56</v>
      </c>
      <c r="J22" s="18">
        <f>MAX(B22:H22)</f>
        <v>42</v>
      </c>
      <c r="K22" s="21">
        <f t="shared" si="1"/>
        <v>14</v>
      </c>
      <c r="L22" s="23">
        <f t="shared" si="2"/>
        <v>0.75</v>
      </c>
      <c r="AA22" s="18">
        <v>56</v>
      </c>
      <c r="AB22" s="13">
        <f t="shared" si="3"/>
        <v>0</v>
      </c>
    </row>
    <row r="23" spans="1:28" x14ac:dyDescent="0.2">
      <c r="A23" s="51" t="s">
        <v>47</v>
      </c>
      <c r="B23" s="89">
        <v>11</v>
      </c>
      <c r="C23" s="89">
        <v>11</v>
      </c>
      <c r="D23" s="89">
        <v>11</v>
      </c>
      <c r="E23" s="89">
        <v>13</v>
      </c>
      <c r="F23" s="89">
        <v>15</v>
      </c>
      <c r="G23" s="89">
        <v>14</v>
      </c>
      <c r="H23" s="89">
        <v>14</v>
      </c>
      <c r="I23" s="32">
        <v>53</v>
      </c>
      <c r="J23" s="18">
        <f>MAX(B23:H23)</f>
        <v>15</v>
      </c>
      <c r="K23" s="21">
        <f t="shared" si="1"/>
        <v>38</v>
      </c>
      <c r="L23" s="23">
        <f t="shared" si="2"/>
        <v>0.28301886792452829</v>
      </c>
      <c r="AA23" s="18">
        <v>53</v>
      </c>
      <c r="AB23" s="13">
        <f t="shared" si="3"/>
        <v>0</v>
      </c>
    </row>
    <row r="24" spans="1:28" x14ac:dyDescent="0.2">
      <c r="A24" s="51" t="s">
        <v>48</v>
      </c>
      <c r="B24" s="89">
        <v>41</v>
      </c>
      <c r="C24" s="89">
        <v>42</v>
      </c>
      <c r="D24" s="89">
        <v>40</v>
      </c>
      <c r="E24" s="89">
        <v>42</v>
      </c>
      <c r="F24" s="89">
        <v>40</v>
      </c>
      <c r="G24" s="89">
        <v>28</v>
      </c>
      <c r="H24" s="89">
        <v>36</v>
      </c>
      <c r="I24" s="32">
        <v>47</v>
      </c>
      <c r="J24" s="18">
        <f>MAX(B24:H24)</f>
        <v>42</v>
      </c>
      <c r="K24" s="21">
        <f t="shared" si="1"/>
        <v>5</v>
      </c>
      <c r="L24" s="23">
        <f t="shared" si="2"/>
        <v>0.8936170212765957</v>
      </c>
      <c r="AA24" s="18">
        <v>47</v>
      </c>
      <c r="AB24" s="13">
        <f t="shared" si="3"/>
        <v>0</v>
      </c>
    </row>
    <row r="25" spans="1:28" x14ac:dyDescent="0.2">
      <c r="A25" s="51" t="s">
        <v>49</v>
      </c>
      <c r="B25" s="89">
        <v>22</v>
      </c>
      <c r="C25" s="89">
        <v>21</v>
      </c>
      <c r="D25" s="89">
        <v>23</v>
      </c>
      <c r="E25" s="89">
        <v>22</v>
      </c>
      <c r="F25" s="89">
        <v>14</v>
      </c>
      <c r="G25" s="89">
        <v>2</v>
      </c>
      <c r="H25" s="89">
        <v>6</v>
      </c>
      <c r="I25" s="32">
        <v>40</v>
      </c>
      <c r="J25" s="18">
        <f>MAX(B25:H25)</f>
        <v>23</v>
      </c>
      <c r="K25" s="21">
        <f t="shared" si="1"/>
        <v>17</v>
      </c>
      <c r="L25" s="23">
        <f t="shared" si="2"/>
        <v>0.57499999999999996</v>
      </c>
      <c r="AA25" s="18">
        <v>40</v>
      </c>
      <c r="AB25" s="13">
        <f t="shared" si="3"/>
        <v>0</v>
      </c>
    </row>
    <row r="26" spans="1:28" x14ac:dyDescent="0.2">
      <c r="A26" s="51" t="s">
        <v>50</v>
      </c>
      <c r="B26" s="89">
        <v>27</v>
      </c>
      <c r="C26" s="89">
        <v>27</v>
      </c>
      <c r="D26" s="89">
        <v>27</v>
      </c>
      <c r="E26" s="89">
        <v>27</v>
      </c>
      <c r="F26" s="89">
        <v>10</v>
      </c>
      <c r="G26" s="89">
        <v>2</v>
      </c>
      <c r="H26" s="89">
        <v>2</v>
      </c>
      <c r="I26" s="32">
        <v>30</v>
      </c>
      <c r="J26" s="18">
        <f t="shared" si="4"/>
        <v>27</v>
      </c>
      <c r="K26" s="21">
        <f t="shared" si="1"/>
        <v>3</v>
      </c>
      <c r="L26" s="23">
        <f t="shared" si="2"/>
        <v>0.9</v>
      </c>
      <c r="AA26" s="18">
        <v>30</v>
      </c>
      <c r="AB26" s="13">
        <f t="shared" si="3"/>
        <v>0</v>
      </c>
    </row>
  </sheetData>
  <phoneticPr fontId="0" type="noConversion"/>
  <printOptions horizontalCentered="1"/>
  <pageMargins left="0" right="0" top="0" bottom="0.51181102362204722" header="0" footer="0"/>
  <pageSetup paperSize="9" orientation="landscape" r:id="rId1"/>
  <headerFooter alignWithMargins="0">
    <oddFooter>&amp;L&amp;F&amp;CPage &amp;P de &amp;N&amp;R&amp;D&amp;T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A1:AB26"/>
  <sheetViews>
    <sheetView showGridLines="0" topLeftCell="L1" zoomScaleNormal="100" workbookViewId="0">
      <pane ySplit="2" topLeftCell="A3" activePane="bottomLeft" state="frozen"/>
      <selection pane="bottomLeft" activeCell="Z14" sqref="Z14"/>
    </sheetView>
  </sheetViews>
  <sheetFormatPr baseColWidth="10" defaultColWidth="10.85546875" defaultRowHeight="11.25" x14ac:dyDescent="0.2"/>
  <cols>
    <col min="1" max="1" width="4.7109375" style="13" customWidth="1"/>
    <col min="2" max="8" width="3" style="13" bestFit="1" customWidth="1"/>
    <col min="9" max="9" width="3.28515625" style="33" bestFit="1" customWidth="1"/>
    <col min="10" max="10" width="3.28515625" style="13" bestFit="1" customWidth="1"/>
    <col min="11" max="11" width="3.42578125" style="13" bestFit="1" customWidth="1"/>
    <col min="12" max="12" width="13.7109375" style="13" bestFit="1" customWidth="1"/>
    <col min="13" max="13" width="10.85546875" style="13" bestFit="1" customWidth="1"/>
    <col min="14" max="14" width="3.7109375" style="13" bestFit="1" customWidth="1"/>
    <col min="15" max="15" width="10.85546875" style="13"/>
    <col min="16" max="16" width="13.7109375" style="13" bestFit="1" customWidth="1"/>
    <col min="17" max="16384" width="10.85546875" style="13"/>
  </cols>
  <sheetData>
    <row r="1" spans="1:28" s="10" customFormat="1" ht="21" x14ac:dyDescent="0.35">
      <c r="A1" s="11" t="s">
        <v>11</v>
      </c>
      <c r="I1" s="30"/>
      <c r="P1" s="16" t="s">
        <v>15</v>
      </c>
    </row>
    <row r="2" spans="1:28" s="73" customFormat="1" ht="71.25" x14ac:dyDescent="0.2">
      <c r="A2" s="68" t="s">
        <v>0</v>
      </c>
      <c r="B2" s="73" t="s">
        <v>1</v>
      </c>
      <c r="C2" s="73" t="s">
        <v>2</v>
      </c>
      <c r="D2" s="73" t="s">
        <v>3</v>
      </c>
      <c r="E2" s="73" t="s">
        <v>4</v>
      </c>
      <c r="F2" s="73" t="s">
        <v>5</v>
      </c>
      <c r="G2" s="73" t="s">
        <v>6</v>
      </c>
      <c r="H2" s="73" t="s">
        <v>7</v>
      </c>
      <c r="I2" s="70" t="s">
        <v>56</v>
      </c>
      <c r="J2" s="69" t="s">
        <v>57</v>
      </c>
      <c r="K2" s="74" t="s">
        <v>9</v>
      </c>
      <c r="L2" s="75" t="s">
        <v>8</v>
      </c>
      <c r="M2" s="76"/>
    </row>
    <row r="3" spans="1:28" ht="12.75" x14ac:dyDescent="0.2">
      <c r="A3" s="52" t="s">
        <v>27</v>
      </c>
      <c r="B3" s="90">
        <v>2</v>
      </c>
      <c r="C3" s="90">
        <v>4</v>
      </c>
      <c r="D3" s="90">
        <v>4</v>
      </c>
      <c r="E3" s="90">
        <v>4</v>
      </c>
      <c r="F3" s="90">
        <v>5</v>
      </c>
      <c r="G3" s="90">
        <v>4</v>
      </c>
      <c r="H3" s="90">
        <v>6</v>
      </c>
      <c r="I3" s="32">
        <v>20</v>
      </c>
      <c r="J3" s="13">
        <f t="shared" ref="J3:J26" si="0">MAX(B3:H3)</f>
        <v>6</v>
      </c>
      <c r="K3" s="14">
        <f t="shared" ref="K3:K26" si="1">+I3-J3</f>
        <v>14</v>
      </c>
      <c r="L3" s="15">
        <f t="shared" ref="L3:L26" si="2">+J3/I3</f>
        <v>0.3</v>
      </c>
      <c r="M3" s="32"/>
      <c r="AA3" s="18">
        <v>25</v>
      </c>
      <c r="AB3" s="13">
        <f>AA3-I3</f>
        <v>5</v>
      </c>
    </row>
    <row r="4" spans="1:28" ht="12.75" x14ac:dyDescent="0.2">
      <c r="A4" s="52" t="s">
        <v>28</v>
      </c>
      <c r="B4" s="90">
        <v>0</v>
      </c>
      <c r="C4" s="90">
        <v>1</v>
      </c>
      <c r="D4" s="90">
        <v>2</v>
      </c>
      <c r="E4" s="90">
        <v>1</v>
      </c>
      <c r="F4" s="90">
        <v>1</v>
      </c>
      <c r="G4" s="90">
        <v>1</v>
      </c>
      <c r="H4" s="90">
        <v>3</v>
      </c>
      <c r="I4" s="32">
        <v>20</v>
      </c>
      <c r="J4" s="13">
        <f>MAX(B4:H4)</f>
        <v>3</v>
      </c>
      <c r="K4" s="14">
        <f t="shared" si="1"/>
        <v>17</v>
      </c>
      <c r="L4" s="15">
        <f t="shared" si="2"/>
        <v>0.15</v>
      </c>
      <c r="M4" s="32"/>
      <c r="AA4" s="18">
        <v>20</v>
      </c>
      <c r="AB4" s="13">
        <f t="shared" ref="AB4:AB26" si="3">AA4-I4</f>
        <v>0</v>
      </c>
    </row>
    <row r="5" spans="1:28" ht="12.75" x14ac:dyDescent="0.2">
      <c r="A5" s="52" t="s">
        <v>29</v>
      </c>
      <c r="B5" s="90">
        <v>2</v>
      </c>
      <c r="C5" s="90">
        <v>18</v>
      </c>
      <c r="D5" s="90">
        <v>18</v>
      </c>
      <c r="E5" s="90">
        <v>18</v>
      </c>
      <c r="F5" s="90">
        <v>17</v>
      </c>
      <c r="G5" s="90">
        <v>0</v>
      </c>
      <c r="H5" s="90">
        <v>0</v>
      </c>
      <c r="I5" s="32">
        <v>25</v>
      </c>
      <c r="J5" s="13">
        <f>MAX(B5:H5)</f>
        <v>18</v>
      </c>
      <c r="K5" s="14">
        <f t="shared" si="1"/>
        <v>7</v>
      </c>
      <c r="L5" s="15">
        <f t="shared" si="2"/>
        <v>0.72</v>
      </c>
      <c r="M5" s="32"/>
      <c r="AA5" s="18">
        <v>20</v>
      </c>
      <c r="AB5" s="13">
        <f t="shared" si="3"/>
        <v>-5</v>
      </c>
    </row>
    <row r="6" spans="1:28" ht="12.75" x14ac:dyDescent="0.2">
      <c r="A6" s="52" t="s">
        <v>30</v>
      </c>
      <c r="B6" s="90">
        <v>0</v>
      </c>
      <c r="C6" s="90">
        <v>16</v>
      </c>
      <c r="D6" s="90">
        <v>16</v>
      </c>
      <c r="E6" s="90">
        <v>15</v>
      </c>
      <c r="F6" s="90">
        <v>17</v>
      </c>
      <c r="G6" s="90">
        <v>0</v>
      </c>
      <c r="H6" s="90">
        <v>2</v>
      </c>
      <c r="I6" s="32">
        <v>25</v>
      </c>
      <c r="J6" s="13">
        <f>MAX(B6:H6)</f>
        <v>17</v>
      </c>
      <c r="K6" s="14">
        <f t="shared" si="1"/>
        <v>8</v>
      </c>
      <c r="L6" s="15">
        <f t="shared" si="2"/>
        <v>0.68</v>
      </c>
      <c r="M6" s="32"/>
      <c r="AA6" s="18">
        <v>20</v>
      </c>
      <c r="AB6" s="13">
        <f t="shared" si="3"/>
        <v>-5</v>
      </c>
    </row>
    <row r="7" spans="1:28" ht="12.75" x14ac:dyDescent="0.2">
      <c r="A7" s="52" t="s">
        <v>31</v>
      </c>
      <c r="B7" s="90">
        <v>2</v>
      </c>
      <c r="C7" s="90">
        <v>7</v>
      </c>
      <c r="D7" s="90">
        <v>8</v>
      </c>
      <c r="E7" s="90">
        <v>7</v>
      </c>
      <c r="F7" s="90">
        <v>7</v>
      </c>
      <c r="G7" s="90">
        <v>6</v>
      </c>
      <c r="H7" s="90">
        <v>3</v>
      </c>
      <c r="I7" s="32">
        <v>25</v>
      </c>
      <c r="J7" s="13">
        <f>MAX(B7:H7)</f>
        <v>8</v>
      </c>
      <c r="K7" s="14">
        <f t="shared" si="1"/>
        <v>17</v>
      </c>
      <c r="L7" s="15">
        <f t="shared" si="2"/>
        <v>0.32</v>
      </c>
      <c r="M7" s="32"/>
      <c r="AA7" s="18">
        <v>25</v>
      </c>
      <c r="AB7" s="13">
        <f t="shared" si="3"/>
        <v>0</v>
      </c>
    </row>
    <row r="8" spans="1:28" ht="12.75" x14ac:dyDescent="0.2">
      <c r="A8" s="52" t="s">
        <v>32</v>
      </c>
      <c r="B8" s="90">
        <v>6</v>
      </c>
      <c r="C8" s="90">
        <v>8</v>
      </c>
      <c r="D8" s="90">
        <v>8</v>
      </c>
      <c r="E8" s="90">
        <v>7</v>
      </c>
      <c r="F8" s="90">
        <v>11</v>
      </c>
      <c r="G8" s="90">
        <v>6</v>
      </c>
      <c r="H8" s="90">
        <v>3</v>
      </c>
      <c r="I8" s="32">
        <v>38</v>
      </c>
      <c r="J8" s="13">
        <f>MAX(B8:H8)</f>
        <v>11</v>
      </c>
      <c r="K8" s="14">
        <f t="shared" si="1"/>
        <v>27</v>
      </c>
      <c r="L8" s="15">
        <f t="shared" si="2"/>
        <v>0.28947368421052633</v>
      </c>
      <c r="M8" s="32"/>
      <c r="AA8" s="18">
        <v>38</v>
      </c>
      <c r="AB8" s="13">
        <f t="shared" si="3"/>
        <v>0</v>
      </c>
    </row>
    <row r="9" spans="1:28" ht="12.75" x14ac:dyDescent="0.2">
      <c r="A9" s="52" t="s">
        <v>33</v>
      </c>
      <c r="B9" s="90">
        <v>40</v>
      </c>
      <c r="C9" s="90">
        <v>40</v>
      </c>
      <c r="D9" s="90">
        <v>40</v>
      </c>
      <c r="E9" s="90">
        <v>41</v>
      </c>
      <c r="F9" s="90">
        <v>40</v>
      </c>
      <c r="G9" s="90">
        <v>40</v>
      </c>
      <c r="H9" s="90">
        <v>40</v>
      </c>
      <c r="I9" s="32">
        <v>66</v>
      </c>
      <c r="J9" s="13">
        <f t="shared" si="0"/>
        <v>41</v>
      </c>
      <c r="K9" s="14">
        <f t="shared" si="1"/>
        <v>25</v>
      </c>
      <c r="L9" s="15">
        <f t="shared" si="2"/>
        <v>0.62121212121212122</v>
      </c>
      <c r="M9" s="32"/>
      <c r="AA9" s="18">
        <v>66</v>
      </c>
      <c r="AB9" s="13">
        <f t="shared" si="3"/>
        <v>0</v>
      </c>
    </row>
    <row r="10" spans="1:28" ht="12.75" x14ac:dyDescent="0.2">
      <c r="A10" s="52" t="s">
        <v>34</v>
      </c>
      <c r="B10" s="90">
        <v>18</v>
      </c>
      <c r="C10" s="90">
        <v>17</v>
      </c>
      <c r="D10" s="90">
        <v>15</v>
      </c>
      <c r="E10" s="90">
        <v>19</v>
      </c>
      <c r="F10" s="90">
        <v>20</v>
      </c>
      <c r="G10" s="90">
        <v>21</v>
      </c>
      <c r="H10" s="90">
        <v>20</v>
      </c>
      <c r="I10" s="32">
        <v>62</v>
      </c>
      <c r="J10" s="13">
        <f t="shared" si="0"/>
        <v>21</v>
      </c>
      <c r="K10" s="14">
        <f t="shared" si="1"/>
        <v>41</v>
      </c>
      <c r="L10" s="15">
        <f t="shared" si="2"/>
        <v>0.33870967741935482</v>
      </c>
      <c r="M10" s="32"/>
      <c r="AA10" s="18">
        <v>62</v>
      </c>
      <c r="AB10" s="13">
        <f t="shared" si="3"/>
        <v>0</v>
      </c>
    </row>
    <row r="11" spans="1:28" ht="12.75" x14ac:dyDescent="0.2">
      <c r="A11" s="52" t="s">
        <v>35</v>
      </c>
      <c r="B11" s="90">
        <v>64</v>
      </c>
      <c r="C11" s="90">
        <v>63</v>
      </c>
      <c r="D11" s="90">
        <v>64</v>
      </c>
      <c r="E11" s="90">
        <v>64</v>
      </c>
      <c r="F11" s="90">
        <v>63</v>
      </c>
      <c r="G11" s="90">
        <v>64</v>
      </c>
      <c r="H11" s="90">
        <v>64</v>
      </c>
      <c r="I11" s="32">
        <v>64</v>
      </c>
      <c r="J11" s="13">
        <f t="shared" si="0"/>
        <v>64</v>
      </c>
      <c r="K11" s="14">
        <f t="shared" si="1"/>
        <v>0</v>
      </c>
      <c r="L11" s="15">
        <f t="shared" si="2"/>
        <v>1</v>
      </c>
      <c r="M11" s="32"/>
      <c r="AA11" s="18">
        <v>64</v>
      </c>
      <c r="AB11" s="13">
        <f t="shared" si="3"/>
        <v>0</v>
      </c>
    </row>
    <row r="12" spans="1:28" ht="12.75" x14ac:dyDescent="0.2">
      <c r="A12" s="52" t="s">
        <v>36</v>
      </c>
      <c r="B12" s="90">
        <v>65</v>
      </c>
      <c r="C12" s="90">
        <v>65</v>
      </c>
      <c r="D12" s="90">
        <v>67</v>
      </c>
      <c r="E12" s="90">
        <v>67</v>
      </c>
      <c r="F12" s="90">
        <v>67</v>
      </c>
      <c r="G12" s="90">
        <v>67</v>
      </c>
      <c r="H12" s="90">
        <v>63</v>
      </c>
      <c r="I12" s="32">
        <v>67</v>
      </c>
      <c r="J12" s="13">
        <f t="shared" si="0"/>
        <v>67</v>
      </c>
      <c r="K12" s="14">
        <f t="shared" si="1"/>
        <v>0</v>
      </c>
      <c r="L12" s="15">
        <f t="shared" si="2"/>
        <v>1</v>
      </c>
      <c r="M12" s="32"/>
      <c r="AA12" s="18">
        <v>67</v>
      </c>
      <c r="AB12" s="13">
        <f t="shared" si="3"/>
        <v>0</v>
      </c>
    </row>
    <row r="13" spans="1:28" ht="12.75" x14ac:dyDescent="0.2">
      <c r="A13" s="52" t="s">
        <v>37</v>
      </c>
      <c r="B13" s="90">
        <v>43</v>
      </c>
      <c r="C13" s="90">
        <v>39</v>
      </c>
      <c r="D13" s="90">
        <v>37</v>
      </c>
      <c r="E13" s="90">
        <v>38</v>
      </c>
      <c r="F13" s="90">
        <v>40</v>
      </c>
      <c r="G13" s="90">
        <v>42</v>
      </c>
      <c r="H13" s="90">
        <v>47</v>
      </c>
      <c r="I13" s="32">
        <v>63</v>
      </c>
      <c r="J13" s="13">
        <f t="shared" si="0"/>
        <v>47</v>
      </c>
      <c r="K13" s="14">
        <f t="shared" si="1"/>
        <v>16</v>
      </c>
      <c r="L13" s="15">
        <f t="shared" si="2"/>
        <v>0.74603174603174605</v>
      </c>
      <c r="M13" s="32"/>
      <c r="AA13" s="18">
        <v>63</v>
      </c>
      <c r="AB13" s="13">
        <f t="shared" si="3"/>
        <v>0</v>
      </c>
    </row>
    <row r="14" spans="1:28" ht="12.75" x14ac:dyDescent="0.2">
      <c r="A14" s="52" t="s">
        <v>38</v>
      </c>
      <c r="B14" s="90">
        <v>52</v>
      </c>
      <c r="C14" s="90">
        <v>53</v>
      </c>
      <c r="D14" s="90">
        <v>49</v>
      </c>
      <c r="E14" s="90">
        <v>53</v>
      </c>
      <c r="F14" s="90">
        <v>51</v>
      </c>
      <c r="G14" s="90">
        <v>52</v>
      </c>
      <c r="H14" s="90">
        <v>48</v>
      </c>
      <c r="I14" s="32">
        <v>65</v>
      </c>
      <c r="J14" s="13">
        <f t="shared" si="0"/>
        <v>53</v>
      </c>
      <c r="K14" s="14">
        <f t="shared" si="1"/>
        <v>12</v>
      </c>
      <c r="L14" s="15">
        <f t="shared" si="2"/>
        <v>0.81538461538461537</v>
      </c>
      <c r="M14" s="32"/>
      <c r="AA14" s="18">
        <v>65</v>
      </c>
      <c r="AB14" s="13">
        <f t="shared" si="3"/>
        <v>0</v>
      </c>
    </row>
    <row r="15" spans="1:28" ht="12.75" x14ac:dyDescent="0.2">
      <c r="A15" s="52" t="s">
        <v>39</v>
      </c>
      <c r="B15" s="90">
        <v>48</v>
      </c>
      <c r="C15" s="90">
        <v>50</v>
      </c>
      <c r="D15" s="90">
        <v>48</v>
      </c>
      <c r="E15" s="90">
        <v>52</v>
      </c>
      <c r="F15" s="90">
        <v>48</v>
      </c>
      <c r="G15" s="90">
        <v>50</v>
      </c>
      <c r="H15" s="90">
        <v>49</v>
      </c>
      <c r="I15" s="32">
        <v>70</v>
      </c>
      <c r="J15" s="13">
        <f t="shared" si="0"/>
        <v>52</v>
      </c>
      <c r="K15" s="14">
        <f t="shared" si="1"/>
        <v>18</v>
      </c>
      <c r="L15" s="15">
        <f t="shared" si="2"/>
        <v>0.74285714285714288</v>
      </c>
      <c r="M15" s="32"/>
      <c r="AA15" s="18">
        <v>70</v>
      </c>
      <c r="AB15" s="13">
        <f t="shared" si="3"/>
        <v>0</v>
      </c>
    </row>
    <row r="16" spans="1:28" ht="12.75" x14ac:dyDescent="0.2">
      <c r="A16" s="52" t="s">
        <v>40</v>
      </c>
      <c r="B16" s="90">
        <v>44</v>
      </c>
      <c r="C16" s="90">
        <v>39</v>
      </c>
      <c r="D16" s="90">
        <v>41</v>
      </c>
      <c r="E16" s="90">
        <v>38</v>
      </c>
      <c r="F16" s="90">
        <v>44</v>
      </c>
      <c r="G16" s="90">
        <v>35</v>
      </c>
      <c r="H16" s="90">
        <v>45</v>
      </c>
      <c r="I16" s="32">
        <v>63</v>
      </c>
      <c r="J16" s="13">
        <f t="shared" si="0"/>
        <v>45</v>
      </c>
      <c r="K16" s="14">
        <f t="shared" si="1"/>
        <v>18</v>
      </c>
      <c r="L16" s="15">
        <f t="shared" si="2"/>
        <v>0.7142857142857143</v>
      </c>
      <c r="M16" s="32"/>
      <c r="AA16" s="18">
        <v>63</v>
      </c>
      <c r="AB16" s="13">
        <f t="shared" si="3"/>
        <v>0</v>
      </c>
    </row>
    <row r="17" spans="1:28" ht="12.75" x14ac:dyDescent="0.2">
      <c r="A17" s="52" t="s">
        <v>41</v>
      </c>
      <c r="B17" s="90">
        <v>42</v>
      </c>
      <c r="C17" s="90">
        <v>40</v>
      </c>
      <c r="D17" s="90">
        <v>42</v>
      </c>
      <c r="E17" s="90">
        <v>42</v>
      </c>
      <c r="F17" s="90">
        <v>47</v>
      </c>
      <c r="G17" s="90">
        <v>42</v>
      </c>
      <c r="H17" s="90">
        <v>45</v>
      </c>
      <c r="I17" s="32">
        <v>65</v>
      </c>
      <c r="J17" s="13">
        <f t="shared" si="0"/>
        <v>47</v>
      </c>
      <c r="K17" s="14">
        <f t="shared" si="1"/>
        <v>18</v>
      </c>
      <c r="L17" s="15">
        <f t="shared" si="2"/>
        <v>0.72307692307692306</v>
      </c>
      <c r="M17" s="32"/>
      <c r="AA17" s="18">
        <v>65</v>
      </c>
      <c r="AB17" s="13">
        <f t="shared" si="3"/>
        <v>0</v>
      </c>
    </row>
    <row r="18" spans="1:28" ht="12.75" x14ac:dyDescent="0.2">
      <c r="A18" s="52" t="s">
        <v>42</v>
      </c>
      <c r="B18" s="90">
        <v>34</v>
      </c>
      <c r="C18" s="90">
        <v>26</v>
      </c>
      <c r="D18" s="90">
        <v>29</v>
      </c>
      <c r="E18" s="90">
        <v>29</v>
      </c>
      <c r="F18" s="90">
        <v>31</v>
      </c>
      <c r="G18" s="90">
        <v>32</v>
      </c>
      <c r="H18" s="90">
        <v>29</v>
      </c>
      <c r="I18" s="32">
        <v>63</v>
      </c>
      <c r="J18" s="13">
        <f t="shared" si="0"/>
        <v>34</v>
      </c>
      <c r="K18" s="14">
        <f t="shared" si="1"/>
        <v>29</v>
      </c>
      <c r="L18" s="15">
        <f t="shared" si="2"/>
        <v>0.53968253968253965</v>
      </c>
      <c r="M18" s="32"/>
      <c r="AA18" s="18">
        <v>63</v>
      </c>
      <c r="AB18" s="13">
        <f t="shared" si="3"/>
        <v>0</v>
      </c>
    </row>
    <row r="19" spans="1:28" ht="12.75" x14ac:dyDescent="0.2">
      <c r="A19" s="52" t="s">
        <v>43</v>
      </c>
      <c r="B19" s="90">
        <v>32</v>
      </c>
      <c r="C19" s="90">
        <v>31</v>
      </c>
      <c r="D19" s="90">
        <v>32</v>
      </c>
      <c r="E19" s="90">
        <v>35</v>
      </c>
      <c r="F19" s="90">
        <v>30</v>
      </c>
      <c r="G19" s="90">
        <v>26</v>
      </c>
      <c r="H19" s="90">
        <v>34</v>
      </c>
      <c r="I19" s="32">
        <v>62</v>
      </c>
      <c r="J19" s="13">
        <f t="shared" si="0"/>
        <v>35</v>
      </c>
      <c r="K19" s="14">
        <f t="shared" si="1"/>
        <v>27</v>
      </c>
      <c r="L19" s="15">
        <f t="shared" si="2"/>
        <v>0.56451612903225812</v>
      </c>
      <c r="M19" s="32"/>
      <c r="AA19" s="18">
        <v>62</v>
      </c>
      <c r="AB19" s="13">
        <f t="shared" si="3"/>
        <v>0</v>
      </c>
    </row>
    <row r="20" spans="1:28" ht="12.75" x14ac:dyDescent="0.2">
      <c r="A20" s="52" t="s">
        <v>44</v>
      </c>
      <c r="B20" s="90">
        <v>34</v>
      </c>
      <c r="C20" s="90">
        <v>33</v>
      </c>
      <c r="D20" s="90">
        <v>31</v>
      </c>
      <c r="E20" s="90">
        <v>33</v>
      </c>
      <c r="F20" s="90">
        <v>35</v>
      </c>
      <c r="G20" s="90">
        <v>25</v>
      </c>
      <c r="H20" s="90">
        <v>34</v>
      </c>
      <c r="I20" s="32">
        <v>62</v>
      </c>
      <c r="J20" s="13">
        <f t="shared" si="0"/>
        <v>35</v>
      </c>
      <c r="K20" s="14">
        <f t="shared" si="1"/>
        <v>27</v>
      </c>
      <c r="L20" s="15">
        <f t="shared" si="2"/>
        <v>0.56451612903225812</v>
      </c>
      <c r="M20" s="32"/>
      <c r="AA20" s="18">
        <v>62</v>
      </c>
      <c r="AB20" s="13">
        <f t="shared" si="3"/>
        <v>0</v>
      </c>
    </row>
    <row r="21" spans="1:28" ht="12.75" x14ac:dyDescent="0.2">
      <c r="A21" s="52" t="s">
        <v>45</v>
      </c>
      <c r="B21" s="90">
        <v>33</v>
      </c>
      <c r="C21" s="90">
        <v>30</v>
      </c>
      <c r="D21" s="90">
        <v>28</v>
      </c>
      <c r="E21" s="90">
        <v>29</v>
      </c>
      <c r="F21" s="90">
        <v>33</v>
      </c>
      <c r="G21" s="90">
        <v>22</v>
      </c>
      <c r="H21" s="90">
        <v>37</v>
      </c>
      <c r="I21" s="32">
        <v>62</v>
      </c>
      <c r="J21" s="13">
        <f t="shared" si="0"/>
        <v>37</v>
      </c>
      <c r="K21" s="14">
        <f t="shared" si="1"/>
        <v>25</v>
      </c>
      <c r="L21" s="15">
        <f t="shared" si="2"/>
        <v>0.59677419354838712</v>
      </c>
      <c r="M21" s="32"/>
      <c r="AA21" s="18">
        <v>62</v>
      </c>
      <c r="AB21" s="13">
        <f t="shared" si="3"/>
        <v>0</v>
      </c>
    </row>
    <row r="22" spans="1:28" ht="12.75" x14ac:dyDescent="0.2">
      <c r="A22" s="52" t="s">
        <v>46</v>
      </c>
      <c r="B22" s="90">
        <v>52</v>
      </c>
      <c r="C22" s="90">
        <v>50</v>
      </c>
      <c r="D22" s="90">
        <v>51</v>
      </c>
      <c r="E22" s="90">
        <v>53</v>
      </c>
      <c r="F22" s="90">
        <v>55</v>
      </c>
      <c r="G22" s="90">
        <v>42</v>
      </c>
      <c r="H22" s="90">
        <v>53</v>
      </c>
      <c r="I22" s="32">
        <v>64</v>
      </c>
      <c r="J22" s="13">
        <f>MAX(B22:H22)</f>
        <v>55</v>
      </c>
      <c r="K22" s="14">
        <f t="shared" si="1"/>
        <v>9</v>
      </c>
      <c r="L22" s="15">
        <f t="shared" si="2"/>
        <v>0.859375</v>
      </c>
      <c r="M22" s="32"/>
      <c r="AA22" s="18">
        <v>64</v>
      </c>
      <c r="AB22" s="13">
        <f t="shared" si="3"/>
        <v>0</v>
      </c>
    </row>
    <row r="23" spans="1:28" ht="12.75" x14ac:dyDescent="0.2">
      <c r="A23" s="52" t="s">
        <v>47</v>
      </c>
      <c r="B23" s="90">
        <v>55</v>
      </c>
      <c r="C23" s="90">
        <v>51</v>
      </c>
      <c r="D23" s="90">
        <v>50</v>
      </c>
      <c r="E23" s="90">
        <v>53</v>
      </c>
      <c r="F23" s="90">
        <v>55</v>
      </c>
      <c r="G23" s="90">
        <v>50</v>
      </c>
      <c r="H23" s="90">
        <v>55</v>
      </c>
      <c r="I23" s="32">
        <v>55</v>
      </c>
      <c r="J23" s="13">
        <f>MAX(B23:H23)</f>
        <v>55</v>
      </c>
      <c r="K23" s="14">
        <f t="shared" si="1"/>
        <v>0</v>
      </c>
      <c r="L23" s="15">
        <f t="shared" si="2"/>
        <v>1</v>
      </c>
      <c r="M23" s="32"/>
      <c r="AA23" s="18">
        <v>55</v>
      </c>
      <c r="AB23" s="13">
        <f t="shared" si="3"/>
        <v>0</v>
      </c>
    </row>
    <row r="24" spans="1:28" ht="12.75" x14ac:dyDescent="0.2">
      <c r="A24" s="52" t="s">
        <v>48</v>
      </c>
      <c r="B24" s="90">
        <v>9</v>
      </c>
      <c r="C24" s="90">
        <v>6</v>
      </c>
      <c r="D24" s="90">
        <v>8</v>
      </c>
      <c r="E24" s="90">
        <v>6</v>
      </c>
      <c r="F24" s="90">
        <v>14</v>
      </c>
      <c r="G24" s="90">
        <v>9</v>
      </c>
      <c r="H24" s="90">
        <v>8</v>
      </c>
      <c r="I24" s="32">
        <v>41</v>
      </c>
      <c r="J24" s="13">
        <f>MAX(B24:H24)</f>
        <v>14</v>
      </c>
      <c r="K24" s="14">
        <f t="shared" si="1"/>
        <v>27</v>
      </c>
      <c r="L24" s="15">
        <f t="shared" si="2"/>
        <v>0.34146341463414637</v>
      </c>
      <c r="M24" s="32"/>
      <c r="AA24" s="18">
        <v>41</v>
      </c>
      <c r="AB24" s="13">
        <f t="shared" si="3"/>
        <v>0</v>
      </c>
    </row>
    <row r="25" spans="1:28" ht="12.75" x14ac:dyDescent="0.2">
      <c r="A25" s="52" t="s">
        <v>49</v>
      </c>
      <c r="B25" s="90">
        <v>17</v>
      </c>
      <c r="C25" s="90">
        <v>17</v>
      </c>
      <c r="D25" s="90">
        <v>18</v>
      </c>
      <c r="E25" s="90">
        <v>16</v>
      </c>
      <c r="F25" s="90">
        <v>16</v>
      </c>
      <c r="G25" s="90">
        <v>14</v>
      </c>
      <c r="H25" s="90">
        <v>10</v>
      </c>
      <c r="I25" s="32">
        <v>30</v>
      </c>
      <c r="J25" s="13">
        <f>MAX(B25:H25)</f>
        <v>18</v>
      </c>
      <c r="K25" s="14">
        <f t="shared" si="1"/>
        <v>12</v>
      </c>
      <c r="L25" s="15">
        <f t="shared" si="2"/>
        <v>0.6</v>
      </c>
      <c r="M25" s="32"/>
      <c r="AA25" s="18">
        <v>30</v>
      </c>
      <c r="AB25" s="13">
        <f t="shared" si="3"/>
        <v>0</v>
      </c>
    </row>
    <row r="26" spans="1:28" ht="12.75" x14ac:dyDescent="0.2">
      <c r="A26" s="52" t="s">
        <v>50</v>
      </c>
      <c r="B26" s="90">
        <v>4</v>
      </c>
      <c r="C26" s="90">
        <v>4</v>
      </c>
      <c r="D26" s="90">
        <v>4</v>
      </c>
      <c r="E26" s="90">
        <v>4</v>
      </c>
      <c r="F26" s="90">
        <v>3</v>
      </c>
      <c r="G26" s="90">
        <v>9</v>
      </c>
      <c r="H26" s="90">
        <v>2</v>
      </c>
      <c r="I26" s="32">
        <v>20</v>
      </c>
      <c r="J26" s="13">
        <f t="shared" si="0"/>
        <v>9</v>
      </c>
      <c r="K26" s="14">
        <f t="shared" si="1"/>
        <v>11</v>
      </c>
      <c r="L26" s="15">
        <f t="shared" si="2"/>
        <v>0.45</v>
      </c>
      <c r="M26" s="32"/>
      <c r="AA26" s="18">
        <v>25</v>
      </c>
      <c r="AB26" s="13">
        <f t="shared" si="3"/>
        <v>5</v>
      </c>
    </row>
  </sheetData>
  <phoneticPr fontId="0" type="noConversion"/>
  <conditionalFormatting sqref="N3:N26">
    <cfRule type="cellIs" dxfId="0" priority="1" stopIfTrue="1" operator="greaterThan">
      <formula>0</formula>
    </cfRule>
  </conditionalFormatting>
  <printOptions horizontalCentered="1"/>
  <pageMargins left="0" right="0" top="0" bottom="0.51181102362204722" header="0" footer="0"/>
  <pageSetup paperSize="9" orientation="landscape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AD28"/>
  <sheetViews>
    <sheetView showGridLines="0" topLeftCell="H1" zoomScaleNormal="100" workbookViewId="0">
      <pane ySplit="2" topLeftCell="A3" activePane="bottomLeft" state="frozen"/>
      <selection pane="bottomLeft" activeCell="W2" sqref="W2"/>
    </sheetView>
  </sheetViews>
  <sheetFormatPr baseColWidth="10" defaultColWidth="10.85546875" defaultRowHeight="15.75" x14ac:dyDescent="0.25"/>
  <cols>
    <col min="1" max="1" width="5" style="18" customWidth="1"/>
    <col min="2" max="8" width="3.5703125" style="18" bestFit="1" customWidth="1"/>
    <col min="9" max="9" width="5.140625" style="88" bestFit="1" customWidth="1"/>
    <col min="10" max="10" width="4" style="18" bestFit="1" customWidth="1"/>
    <col min="11" max="12" width="7.140625" style="18" customWidth="1"/>
    <col min="13" max="13" width="7.140625" style="19" customWidth="1"/>
    <col min="14" max="14" width="10.85546875" style="18"/>
    <col min="15" max="16" width="15.28515625" style="18" bestFit="1" customWidth="1"/>
    <col min="17" max="16384" width="10.85546875" style="18"/>
  </cols>
  <sheetData>
    <row r="1" spans="1:30" s="22" customFormat="1" ht="21" x14ac:dyDescent="0.35">
      <c r="A1" s="11" t="s">
        <v>21</v>
      </c>
      <c r="I1" s="86"/>
      <c r="O1" s="27" t="s">
        <v>15</v>
      </c>
      <c r="P1" s="31" t="s">
        <v>26</v>
      </c>
      <c r="Q1" s="28" t="s">
        <v>20</v>
      </c>
    </row>
    <row r="2" spans="1:30" s="69" customFormat="1" ht="85.5" x14ac:dyDescent="0.2">
      <c r="A2" s="68" t="s">
        <v>0</v>
      </c>
      <c r="B2" s="69" t="s">
        <v>1</v>
      </c>
      <c r="C2" s="69" t="s">
        <v>2</v>
      </c>
      <c r="D2" s="69" t="s">
        <v>3</v>
      </c>
      <c r="E2" s="69" t="s">
        <v>4</v>
      </c>
      <c r="F2" s="69" t="s">
        <v>5</v>
      </c>
      <c r="G2" s="69" t="s">
        <v>6</v>
      </c>
      <c r="H2" s="69" t="s">
        <v>7</v>
      </c>
      <c r="I2" s="87" t="s">
        <v>56</v>
      </c>
      <c r="J2" s="69" t="s">
        <v>57</v>
      </c>
      <c r="K2" s="71" t="s">
        <v>9</v>
      </c>
      <c r="L2" s="72" t="s">
        <v>8</v>
      </c>
      <c r="M2" s="77" t="s">
        <v>14</v>
      </c>
    </row>
    <row r="3" spans="1:30" ht="12.75" x14ac:dyDescent="0.2">
      <c r="A3" s="53" t="s">
        <v>27</v>
      </c>
      <c r="B3" s="89">
        <v>3</v>
      </c>
      <c r="C3" s="89">
        <v>8</v>
      </c>
      <c r="D3" s="89">
        <v>9</v>
      </c>
      <c r="E3" s="89">
        <v>10</v>
      </c>
      <c r="F3" s="89">
        <v>9</v>
      </c>
      <c r="G3" s="89">
        <v>4</v>
      </c>
      <c r="H3" s="89">
        <v>6</v>
      </c>
      <c r="I3" s="32">
        <v>40</v>
      </c>
      <c r="J3" s="18">
        <f t="shared" ref="J3:J26" si="0">MAX(B3:H3)</f>
        <v>10</v>
      </c>
      <c r="K3" s="21">
        <f t="shared" ref="K3:K26" si="1">+I3-J3</f>
        <v>30</v>
      </c>
      <c r="L3" s="20">
        <f t="shared" ref="L3:L26" si="2">+J3/I3</f>
        <v>0.25</v>
      </c>
      <c r="M3" s="19">
        <f>+I3*7*31</f>
        <v>8680</v>
      </c>
      <c r="AC3" s="18">
        <v>40</v>
      </c>
      <c r="AD3" s="18">
        <f>AC3-I3</f>
        <v>0</v>
      </c>
    </row>
    <row r="4" spans="1:30" ht="12.75" x14ac:dyDescent="0.2">
      <c r="A4" s="53" t="s">
        <v>28</v>
      </c>
      <c r="B4" s="89">
        <v>4</v>
      </c>
      <c r="C4" s="89">
        <v>5</v>
      </c>
      <c r="D4" s="89">
        <v>5</v>
      </c>
      <c r="E4" s="89">
        <v>5</v>
      </c>
      <c r="F4" s="89">
        <v>4</v>
      </c>
      <c r="G4" s="89">
        <v>4</v>
      </c>
      <c r="H4" s="89">
        <v>7</v>
      </c>
      <c r="I4" s="32">
        <v>32</v>
      </c>
      <c r="J4" s="18">
        <f>MAX(B4:H4)</f>
        <v>7</v>
      </c>
      <c r="K4" s="21">
        <f t="shared" si="1"/>
        <v>25</v>
      </c>
      <c r="L4" s="20">
        <f t="shared" si="2"/>
        <v>0.21875</v>
      </c>
      <c r="M4" s="19">
        <f t="shared" ref="M4:M26" si="3">+I4*7*31</f>
        <v>6944</v>
      </c>
      <c r="AC4" s="18">
        <v>32</v>
      </c>
      <c r="AD4" s="18">
        <f t="shared" ref="AD4:AD26" si="4">AC4-I4</f>
        <v>0</v>
      </c>
    </row>
    <row r="5" spans="1:30" ht="12.75" x14ac:dyDescent="0.2">
      <c r="A5" s="53" t="s">
        <v>29</v>
      </c>
      <c r="B5" s="89">
        <v>3</v>
      </c>
      <c r="C5" s="89">
        <v>20</v>
      </c>
      <c r="D5" s="89">
        <v>20</v>
      </c>
      <c r="E5" s="89">
        <v>20</v>
      </c>
      <c r="F5" s="89">
        <v>19</v>
      </c>
      <c r="G5" s="89">
        <v>1</v>
      </c>
      <c r="H5" s="89">
        <v>1</v>
      </c>
      <c r="I5" s="32">
        <v>32</v>
      </c>
      <c r="J5" s="18">
        <f>MAX(B5:H5)</f>
        <v>20</v>
      </c>
      <c r="K5" s="21">
        <f t="shared" si="1"/>
        <v>12</v>
      </c>
      <c r="L5" s="20">
        <f t="shared" si="2"/>
        <v>0.625</v>
      </c>
      <c r="M5" s="19">
        <f t="shared" si="3"/>
        <v>6944</v>
      </c>
      <c r="AC5" s="18">
        <v>32</v>
      </c>
      <c r="AD5" s="18">
        <f t="shared" si="4"/>
        <v>0</v>
      </c>
    </row>
    <row r="6" spans="1:30" ht="12.75" x14ac:dyDescent="0.2">
      <c r="A6" s="53" t="s">
        <v>30</v>
      </c>
      <c r="B6" s="89">
        <v>0</v>
      </c>
      <c r="C6" s="89">
        <v>19</v>
      </c>
      <c r="D6" s="89">
        <v>19</v>
      </c>
      <c r="E6" s="89">
        <v>18</v>
      </c>
      <c r="F6" s="89">
        <v>20</v>
      </c>
      <c r="G6" s="89">
        <v>0</v>
      </c>
      <c r="H6" s="89">
        <v>2</v>
      </c>
      <c r="I6" s="32">
        <v>32</v>
      </c>
      <c r="J6" s="18">
        <f>MAX(B6:H6)</f>
        <v>20</v>
      </c>
      <c r="K6" s="21">
        <f t="shared" si="1"/>
        <v>12</v>
      </c>
      <c r="L6" s="20">
        <f t="shared" si="2"/>
        <v>0.625</v>
      </c>
      <c r="M6" s="19">
        <f t="shared" si="3"/>
        <v>6944</v>
      </c>
      <c r="AC6" s="18">
        <v>32</v>
      </c>
      <c r="AD6" s="18">
        <f t="shared" si="4"/>
        <v>0</v>
      </c>
    </row>
    <row r="7" spans="1:30" ht="12.75" x14ac:dyDescent="0.2">
      <c r="A7" s="53" t="s">
        <v>31</v>
      </c>
      <c r="B7" s="89">
        <v>23</v>
      </c>
      <c r="C7" s="89">
        <v>26</v>
      </c>
      <c r="D7" s="89">
        <v>24</v>
      </c>
      <c r="E7" s="89">
        <v>24</v>
      </c>
      <c r="F7" s="89">
        <v>26</v>
      </c>
      <c r="G7" s="89">
        <v>24</v>
      </c>
      <c r="H7" s="89">
        <v>21</v>
      </c>
      <c r="I7" s="32">
        <v>40</v>
      </c>
      <c r="J7" s="18">
        <f>MAX(B7:H7)</f>
        <v>26</v>
      </c>
      <c r="K7" s="21">
        <f t="shared" si="1"/>
        <v>14</v>
      </c>
      <c r="L7" s="20">
        <f t="shared" si="2"/>
        <v>0.65</v>
      </c>
      <c r="M7" s="19">
        <f t="shared" si="3"/>
        <v>8680</v>
      </c>
      <c r="AC7" s="18">
        <v>40</v>
      </c>
      <c r="AD7" s="18">
        <f t="shared" si="4"/>
        <v>0</v>
      </c>
    </row>
    <row r="8" spans="1:30" ht="12.75" x14ac:dyDescent="0.2">
      <c r="A8" s="53" t="s">
        <v>32</v>
      </c>
      <c r="B8" s="89">
        <v>39</v>
      </c>
      <c r="C8" s="89">
        <v>42</v>
      </c>
      <c r="D8" s="89">
        <v>42</v>
      </c>
      <c r="E8" s="89">
        <v>42</v>
      </c>
      <c r="F8" s="89">
        <v>43</v>
      </c>
      <c r="G8" s="89">
        <v>44</v>
      </c>
      <c r="H8" s="89">
        <v>39</v>
      </c>
      <c r="I8" s="32">
        <v>67</v>
      </c>
      <c r="J8" s="18">
        <f>MAX(B8:H8)</f>
        <v>44</v>
      </c>
      <c r="K8" s="21">
        <f t="shared" si="1"/>
        <v>23</v>
      </c>
      <c r="L8" s="20">
        <f t="shared" si="2"/>
        <v>0.65671641791044777</v>
      </c>
      <c r="M8" s="19">
        <f t="shared" si="3"/>
        <v>14539</v>
      </c>
      <c r="AC8" s="18">
        <v>67</v>
      </c>
      <c r="AD8" s="18">
        <f t="shared" si="4"/>
        <v>0</v>
      </c>
    </row>
    <row r="9" spans="1:30" ht="12.75" x14ac:dyDescent="0.2">
      <c r="A9" s="53" t="s">
        <v>33</v>
      </c>
      <c r="B9" s="89">
        <v>78</v>
      </c>
      <c r="C9" s="89">
        <v>75</v>
      </c>
      <c r="D9" s="89">
        <v>75</v>
      </c>
      <c r="E9" s="89">
        <v>77</v>
      </c>
      <c r="F9" s="89">
        <v>78</v>
      </c>
      <c r="G9" s="89">
        <v>78</v>
      </c>
      <c r="H9" s="89">
        <v>74</v>
      </c>
      <c r="I9" s="32">
        <v>103</v>
      </c>
      <c r="J9" s="18">
        <f t="shared" si="0"/>
        <v>78</v>
      </c>
      <c r="K9" s="21">
        <f t="shared" si="1"/>
        <v>25</v>
      </c>
      <c r="L9" s="20">
        <f t="shared" si="2"/>
        <v>0.75728155339805825</v>
      </c>
      <c r="M9" s="19">
        <f t="shared" si="3"/>
        <v>22351</v>
      </c>
      <c r="AC9" s="18">
        <v>103</v>
      </c>
      <c r="AD9" s="18">
        <f t="shared" si="4"/>
        <v>0</v>
      </c>
    </row>
    <row r="10" spans="1:30" ht="12.75" x14ac:dyDescent="0.2">
      <c r="A10" s="53" t="s">
        <v>34</v>
      </c>
      <c r="B10" s="89">
        <v>80</v>
      </c>
      <c r="C10" s="89">
        <v>79</v>
      </c>
      <c r="D10" s="89">
        <v>77</v>
      </c>
      <c r="E10" s="89">
        <v>81</v>
      </c>
      <c r="F10" s="89">
        <v>82</v>
      </c>
      <c r="G10" s="89">
        <v>83</v>
      </c>
      <c r="H10" s="89">
        <v>82</v>
      </c>
      <c r="I10" s="32">
        <v>109</v>
      </c>
      <c r="J10" s="18">
        <f t="shared" si="0"/>
        <v>83</v>
      </c>
      <c r="K10" s="21">
        <f t="shared" si="1"/>
        <v>26</v>
      </c>
      <c r="L10" s="20">
        <f t="shared" si="2"/>
        <v>0.76146788990825687</v>
      </c>
      <c r="M10" s="19">
        <f t="shared" si="3"/>
        <v>23653</v>
      </c>
      <c r="AC10" s="18">
        <v>109</v>
      </c>
      <c r="AD10" s="18">
        <f t="shared" si="4"/>
        <v>0</v>
      </c>
    </row>
    <row r="11" spans="1:30" ht="12.75" x14ac:dyDescent="0.2">
      <c r="A11" s="53" t="s">
        <v>35</v>
      </c>
      <c r="B11" s="89">
        <v>117</v>
      </c>
      <c r="C11" s="89">
        <v>113</v>
      </c>
      <c r="D11" s="89">
        <v>114</v>
      </c>
      <c r="E11" s="89">
        <v>113</v>
      </c>
      <c r="F11" s="89">
        <v>110</v>
      </c>
      <c r="G11" s="89">
        <v>111</v>
      </c>
      <c r="H11" s="89">
        <v>108</v>
      </c>
      <c r="I11" s="32">
        <v>120</v>
      </c>
      <c r="J11" s="18">
        <f t="shared" si="0"/>
        <v>117</v>
      </c>
      <c r="K11" s="21">
        <f t="shared" si="1"/>
        <v>3</v>
      </c>
      <c r="L11" s="20">
        <f t="shared" si="2"/>
        <v>0.97499999999999998</v>
      </c>
      <c r="M11" s="19">
        <f t="shared" si="3"/>
        <v>26040</v>
      </c>
      <c r="AC11" s="18">
        <v>120</v>
      </c>
      <c r="AD11" s="18">
        <f t="shared" si="4"/>
        <v>0</v>
      </c>
    </row>
    <row r="12" spans="1:30" ht="12.75" x14ac:dyDescent="0.2">
      <c r="A12" s="53" t="s">
        <v>36</v>
      </c>
      <c r="B12" s="89">
        <v>102</v>
      </c>
      <c r="C12" s="89">
        <v>101</v>
      </c>
      <c r="D12" s="89">
        <v>102</v>
      </c>
      <c r="E12" s="89">
        <v>99</v>
      </c>
      <c r="F12" s="89">
        <v>103</v>
      </c>
      <c r="G12" s="89">
        <v>104</v>
      </c>
      <c r="H12" s="89">
        <v>95</v>
      </c>
      <c r="I12" s="32">
        <v>111</v>
      </c>
      <c r="J12" s="18">
        <f t="shared" si="0"/>
        <v>104</v>
      </c>
      <c r="K12" s="21">
        <f t="shared" si="1"/>
        <v>7</v>
      </c>
      <c r="L12" s="20">
        <f t="shared" si="2"/>
        <v>0.93693693693693691</v>
      </c>
      <c r="M12" s="19">
        <f t="shared" si="3"/>
        <v>24087</v>
      </c>
      <c r="AC12" s="18">
        <v>111</v>
      </c>
      <c r="AD12" s="18">
        <f t="shared" si="4"/>
        <v>0</v>
      </c>
    </row>
    <row r="13" spans="1:30" ht="12.75" x14ac:dyDescent="0.2">
      <c r="A13" s="53" t="s">
        <v>37</v>
      </c>
      <c r="B13" s="89">
        <v>94</v>
      </c>
      <c r="C13" s="89">
        <v>90</v>
      </c>
      <c r="D13" s="89">
        <v>87</v>
      </c>
      <c r="E13" s="89">
        <v>89</v>
      </c>
      <c r="F13" s="89">
        <v>91</v>
      </c>
      <c r="G13" s="89">
        <v>93</v>
      </c>
      <c r="H13" s="89">
        <v>103</v>
      </c>
      <c r="I13" s="32">
        <v>112</v>
      </c>
      <c r="J13" s="18">
        <f t="shared" si="0"/>
        <v>103</v>
      </c>
      <c r="K13" s="21">
        <f t="shared" si="1"/>
        <v>9</v>
      </c>
      <c r="L13" s="20">
        <f t="shared" si="2"/>
        <v>0.9196428571428571</v>
      </c>
      <c r="M13" s="19">
        <f t="shared" si="3"/>
        <v>24304</v>
      </c>
      <c r="AC13" s="18">
        <v>112</v>
      </c>
      <c r="AD13" s="18">
        <f t="shared" si="4"/>
        <v>0</v>
      </c>
    </row>
    <row r="14" spans="1:30" ht="12.75" x14ac:dyDescent="0.2">
      <c r="A14" s="53" t="s">
        <v>38</v>
      </c>
      <c r="B14" s="89">
        <v>90</v>
      </c>
      <c r="C14" s="89">
        <v>86</v>
      </c>
      <c r="D14" s="89">
        <v>85</v>
      </c>
      <c r="E14" s="89">
        <v>94</v>
      </c>
      <c r="F14" s="89">
        <v>90</v>
      </c>
      <c r="G14" s="89">
        <v>90</v>
      </c>
      <c r="H14" s="89">
        <v>85</v>
      </c>
      <c r="I14" s="32">
        <v>111</v>
      </c>
      <c r="J14" s="18">
        <f t="shared" si="0"/>
        <v>94</v>
      </c>
      <c r="K14" s="21">
        <f t="shared" si="1"/>
        <v>17</v>
      </c>
      <c r="L14" s="20">
        <f t="shared" si="2"/>
        <v>0.84684684684684686</v>
      </c>
      <c r="M14" s="19">
        <f t="shared" si="3"/>
        <v>24087</v>
      </c>
      <c r="AC14" s="18">
        <v>111</v>
      </c>
      <c r="AD14" s="18">
        <f t="shared" si="4"/>
        <v>0</v>
      </c>
    </row>
    <row r="15" spans="1:30" ht="12.75" x14ac:dyDescent="0.2">
      <c r="A15" s="53" t="s">
        <v>39</v>
      </c>
      <c r="B15" s="89">
        <v>87</v>
      </c>
      <c r="C15" s="89">
        <v>88</v>
      </c>
      <c r="D15" s="89">
        <v>84</v>
      </c>
      <c r="E15" s="89">
        <v>87</v>
      </c>
      <c r="F15" s="89">
        <v>83</v>
      </c>
      <c r="G15" s="89">
        <v>85</v>
      </c>
      <c r="H15" s="89">
        <v>87</v>
      </c>
      <c r="I15" s="32">
        <v>110</v>
      </c>
      <c r="J15" s="18">
        <f t="shared" si="0"/>
        <v>88</v>
      </c>
      <c r="K15" s="21">
        <f t="shared" si="1"/>
        <v>22</v>
      </c>
      <c r="L15" s="20">
        <f t="shared" si="2"/>
        <v>0.8</v>
      </c>
      <c r="M15" s="19">
        <f t="shared" si="3"/>
        <v>23870</v>
      </c>
      <c r="AC15" s="18">
        <v>110</v>
      </c>
      <c r="AD15" s="18">
        <f t="shared" si="4"/>
        <v>0</v>
      </c>
    </row>
    <row r="16" spans="1:30" ht="12.75" x14ac:dyDescent="0.2">
      <c r="A16" s="53" t="s">
        <v>40</v>
      </c>
      <c r="B16" s="89">
        <v>81</v>
      </c>
      <c r="C16" s="89">
        <v>73</v>
      </c>
      <c r="D16" s="89">
        <v>77</v>
      </c>
      <c r="E16" s="89">
        <v>75</v>
      </c>
      <c r="F16" s="89">
        <v>84</v>
      </c>
      <c r="G16" s="89">
        <v>73</v>
      </c>
      <c r="H16" s="89">
        <v>83</v>
      </c>
      <c r="I16" s="32">
        <v>105</v>
      </c>
      <c r="J16" s="18">
        <f t="shared" si="0"/>
        <v>84</v>
      </c>
      <c r="K16" s="21">
        <f t="shared" si="1"/>
        <v>21</v>
      </c>
      <c r="L16" s="20">
        <f t="shared" si="2"/>
        <v>0.8</v>
      </c>
      <c r="M16" s="19">
        <f t="shared" si="3"/>
        <v>22785</v>
      </c>
      <c r="AC16" s="18">
        <v>105</v>
      </c>
      <c r="AD16" s="18">
        <f t="shared" si="4"/>
        <v>0</v>
      </c>
    </row>
    <row r="17" spans="1:30" ht="12.75" x14ac:dyDescent="0.2">
      <c r="A17" s="53" t="s">
        <v>41</v>
      </c>
      <c r="B17" s="89">
        <v>74</v>
      </c>
      <c r="C17" s="89">
        <v>66</v>
      </c>
      <c r="D17" s="89">
        <v>68</v>
      </c>
      <c r="E17" s="89">
        <v>68</v>
      </c>
      <c r="F17" s="89">
        <v>78</v>
      </c>
      <c r="G17" s="89">
        <v>71</v>
      </c>
      <c r="H17" s="89">
        <v>69</v>
      </c>
      <c r="I17" s="32">
        <v>108</v>
      </c>
      <c r="J17" s="18">
        <f t="shared" si="0"/>
        <v>78</v>
      </c>
      <c r="K17" s="21">
        <f t="shared" si="1"/>
        <v>30</v>
      </c>
      <c r="L17" s="20">
        <f t="shared" si="2"/>
        <v>0.72222222222222221</v>
      </c>
      <c r="M17" s="19">
        <f t="shared" si="3"/>
        <v>23436</v>
      </c>
      <c r="AC17" s="18">
        <v>108</v>
      </c>
      <c r="AD17" s="18">
        <f t="shared" si="4"/>
        <v>0</v>
      </c>
    </row>
    <row r="18" spans="1:30" ht="12.75" x14ac:dyDescent="0.2">
      <c r="A18" s="53" t="s">
        <v>42</v>
      </c>
      <c r="B18" s="89">
        <v>66</v>
      </c>
      <c r="C18" s="89">
        <v>57</v>
      </c>
      <c r="D18" s="89">
        <v>62</v>
      </c>
      <c r="E18" s="89">
        <v>65</v>
      </c>
      <c r="F18" s="89">
        <v>63</v>
      </c>
      <c r="G18" s="89">
        <v>63</v>
      </c>
      <c r="H18" s="89">
        <v>66</v>
      </c>
      <c r="I18" s="32">
        <v>107</v>
      </c>
      <c r="J18" s="18">
        <f t="shared" si="0"/>
        <v>66</v>
      </c>
      <c r="K18" s="21">
        <f t="shared" si="1"/>
        <v>41</v>
      </c>
      <c r="L18" s="20">
        <f t="shared" si="2"/>
        <v>0.61682242990654201</v>
      </c>
      <c r="M18" s="19">
        <f t="shared" si="3"/>
        <v>23219</v>
      </c>
      <c r="AC18" s="18">
        <v>107</v>
      </c>
      <c r="AD18" s="18">
        <f t="shared" si="4"/>
        <v>0</v>
      </c>
    </row>
    <row r="19" spans="1:30" ht="12.75" x14ac:dyDescent="0.2">
      <c r="A19" s="53" t="s">
        <v>43</v>
      </c>
      <c r="B19" s="89">
        <v>69</v>
      </c>
      <c r="C19" s="89">
        <v>68</v>
      </c>
      <c r="D19" s="89">
        <v>70</v>
      </c>
      <c r="E19" s="89">
        <v>73</v>
      </c>
      <c r="F19" s="89">
        <v>73</v>
      </c>
      <c r="G19" s="89">
        <v>60</v>
      </c>
      <c r="H19" s="89">
        <v>69</v>
      </c>
      <c r="I19" s="32">
        <v>107</v>
      </c>
      <c r="J19" s="18">
        <f t="shared" si="0"/>
        <v>73</v>
      </c>
      <c r="K19" s="21">
        <f t="shared" si="1"/>
        <v>34</v>
      </c>
      <c r="L19" s="20">
        <f t="shared" si="2"/>
        <v>0.68224299065420557</v>
      </c>
      <c r="M19" s="19">
        <f t="shared" si="3"/>
        <v>23219</v>
      </c>
      <c r="AC19" s="18">
        <v>107</v>
      </c>
      <c r="AD19" s="18">
        <f t="shared" si="4"/>
        <v>0</v>
      </c>
    </row>
    <row r="20" spans="1:30" ht="12.75" x14ac:dyDescent="0.2">
      <c r="A20" s="53" t="s">
        <v>44</v>
      </c>
      <c r="B20" s="89">
        <v>62</v>
      </c>
      <c r="C20" s="89">
        <v>62</v>
      </c>
      <c r="D20" s="89">
        <v>59</v>
      </c>
      <c r="E20" s="89">
        <v>64</v>
      </c>
      <c r="F20" s="89">
        <v>62</v>
      </c>
      <c r="G20" s="89">
        <v>52</v>
      </c>
      <c r="H20" s="89">
        <v>63</v>
      </c>
      <c r="I20" s="32">
        <v>111</v>
      </c>
      <c r="J20" s="18">
        <f t="shared" si="0"/>
        <v>64</v>
      </c>
      <c r="K20" s="21">
        <f t="shared" si="1"/>
        <v>47</v>
      </c>
      <c r="L20" s="20">
        <f t="shared" si="2"/>
        <v>0.57657657657657657</v>
      </c>
      <c r="M20" s="19">
        <f t="shared" si="3"/>
        <v>24087</v>
      </c>
      <c r="AC20" s="18">
        <v>111</v>
      </c>
      <c r="AD20" s="18">
        <f t="shared" si="4"/>
        <v>0</v>
      </c>
    </row>
    <row r="21" spans="1:30" ht="12.75" x14ac:dyDescent="0.2">
      <c r="A21" s="53" t="s">
        <v>45</v>
      </c>
      <c r="B21" s="89">
        <v>88</v>
      </c>
      <c r="C21" s="89">
        <v>87</v>
      </c>
      <c r="D21" s="89">
        <v>82</v>
      </c>
      <c r="E21" s="89">
        <v>85</v>
      </c>
      <c r="F21" s="89">
        <v>92</v>
      </c>
      <c r="G21" s="89">
        <v>77</v>
      </c>
      <c r="H21" s="89">
        <v>89</v>
      </c>
      <c r="I21" s="32">
        <v>109</v>
      </c>
      <c r="J21" s="18">
        <f t="shared" si="0"/>
        <v>92</v>
      </c>
      <c r="K21" s="21">
        <f t="shared" si="1"/>
        <v>17</v>
      </c>
      <c r="L21" s="20">
        <f t="shared" si="2"/>
        <v>0.84403669724770647</v>
      </c>
      <c r="M21" s="19">
        <f t="shared" si="3"/>
        <v>23653</v>
      </c>
      <c r="AC21" s="18">
        <v>109</v>
      </c>
      <c r="AD21" s="18">
        <f t="shared" si="4"/>
        <v>0</v>
      </c>
    </row>
    <row r="22" spans="1:30" ht="12.75" x14ac:dyDescent="0.2">
      <c r="A22" s="53" t="s">
        <v>46</v>
      </c>
      <c r="B22" s="89">
        <v>92</v>
      </c>
      <c r="C22" s="89">
        <v>85</v>
      </c>
      <c r="D22" s="89">
        <v>86</v>
      </c>
      <c r="E22" s="89">
        <v>88</v>
      </c>
      <c r="F22" s="89">
        <v>97</v>
      </c>
      <c r="G22" s="89">
        <v>74</v>
      </c>
      <c r="H22" s="89">
        <v>94</v>
      </c>
      <c r="I22" s="32">
        <v>108</v>
      </c>
      <c r="J22" s="18">
        <f>MAX(B22:H22)</f>
        <v>97</v>
      </c>
      <c r="K22" s="21">
        <f t="shared" si="1"/>
        <v>11</v>
      </c>
      <c r="L22" s="20">
        <f t="shared" si="2"/>
        <v>0.89814814814814814</v>
      </c>
      <c r="M22" s="19">
        <f t="shared" si="3"/>
        <v>23436</v>
      </c>
      <c r="AC22" s="18">
        <v>108</v>
      </c>
      <c r="AD22" s="18">
        <f t="shared" si="4"/>
        <v>0</v>
      </c>
    </row>
    <row r="23" spans="1:30" ht="12.75" x14ac:dyDescent="0.2">
      <c r="A23" s="53" t="s">
        <v>47</v>
      </c>
      <c r="B23" s="89">
        <v>66</v>
      </c>
      <c r="C23" s="89">
        <v>62</v>
      </c>
      <c r="D23" s="89">
        <v>61</v>
      </c>
      <c r="E23" s="89">
        <v>66</v>
      </c>
      <c r="F23" s="89">
        <v>70</v>
      </c>
      <c r="G23" s="89">
        <v>64</v>
      </c>
      <c r="H23" s="89">
        <v>69</v>
      </c>
      <c r="I23" s="32">
        <v>99</v>
      </c>
      <c r="J23" s="18">
        <f>MAX(B23:H23)</f>
        <v>70</v>
      </c>
      <c r="K23" s="21">
        <f t="shared" si="1"/>
        <v>29</v>
      </c>
      <c r="L23" s="20">
        <f t="shared" si="2"/>
        <v>0.70707070707070707</v>
      </c>
      <c r="M23" s="19">
        <f t="shared" si="3"/>
        <v>21483</v>
      </c>
      <c r="AC23" s="18">
        <v>99</v>
      </c>
      <c r="AD23" s="18">
        <f t="shared" si="4"/>
        <v>0</v>
      </c>
    </row>
    <row r="24" spans="1:30" ht="12.75" x14ac:dyDescent="0.2">
      <c r="A24" s="53" t="s">
        <v>48</v>
      </c>
      <c r="B24" s="89">
        <v>50</v>
      </c>
      <c r="C24" s="89">
        <v>48</v>
      </c>
      <c r="D24" s="89">
        <v>48</v>
      </c>
      <c r="E24" s="89">
        <v>48</v>
      </c>
      <c r="F24" s="89">
        <v>54</v>
      </c>
      <c r="G24" s="89">
        <v>37</v>
      </c>
      <c r="H24" s="89">
        <v>44</v>
      </c>
      <c r="I24" s="32">
        <v>80</v>
      </c>
      <c r="J24" s="18">
        <f>MAX(B24:H24)</f>
        <v>54</v>
      </c>
      <c r="K24" s="21">
        <f t="shared" si="1"/>
        <v>26</v>
      </c>
      <c r="L24" s="20">
        <f t="shared" si="2"/>
        <v>0.67500000000000004</v>
      </c>
      <c r="M24" s="19">
        <f t="shared" si="3"/>
        <v>17360</v>
      </c>
      <c r="AC24" s="18">
        <v>80</v>
      </c>
      <c r="AD24" s="18">
        <f t="shared" si="4"/>
        <v>0</v>
      </c>
    </row>
    <row r="25" spans="1:30" ht="12.75" x14ac:dyDescent="0.2">
      <c r="A25" s="53" t="s">
        <v>49</v>
      </c>
      <c r="B25" s="89">
        <v>39</v>
      </c>
      <c r="C25" s="89">
        <v>38</v>
      </c>
      <c r="D25" s="89">
        <v>41</v>
      </c>
      <c r="E25" s="89">
        <v>38</v>
      </c>
      <c r="F25" s="89">
        <v>30</v>
      </c>
      <c r="G25" s="89">
        <v>16</v>
      </c>
      <c r="H25" s="89">
        <v>16</v>
      </c>
      <c r="I25" s="32">
        <v>62</v>
      </c>
      <c r="J25" s="18">
        <f>MAX(B25:H25)</f>
        <v>41</v>
      </c>
      <c r="K25" s="21">
        <f t="shared" si="1"/>
        <v>21</v>
      </c>
      <c r="L25" s="20">
        <f t="shared" si="2"/>
        <v>0.66129032258064513</v>
      </c>
      <c r="M25" s="19">
        <f t="shared" si="3"/>
        <v>13454</v>
      </c>
      <c r="AC25" s="18">
        <v>62</v>
      </c>
      <c r="AD25" s="18">
        <f t="shared" si="4"/>
        <v>0</v>
      </c>
    </row>
    <row r="26" spans="1:30" ht="12.75" x14ac:dyDescent="0.2">
      <c r="A26" s="53" t="s">
        <v>50</v>
      </c>
      <c r="B26" s="89">
        <v>31</v>
      </c>
      <c r="C26" s="89">
        <v>31</v>
      </c>
      <c r="D26" s="89">
        <v>31</v>
      </c>
      <c r="E26" s="89">
        <v>30</v>
      </c>
      <c r="F26" s="89">
        <v>13</v>
      </c>
      <c r="G26" s="89">
        <v>11</v>
      </c>
      <c r="H26" s="89">
        <v>4</v>
      </c>
      <c r="I26" s="32">
        <v>40</v>
      </c>
      <c r="J26" s="18">
        <f t="shared" si="0"/>
        <v>31</v>
      </c>
      <c r="K26" s="21">
        <f t="shared" si="1"/>
        <v>9</v>
      </c>
      <c r="L26" s="20">
        <f t="shared" si="2"/>
        <v>0.77500000000000002</v>
      </c>
      <c r="M26" s="19">
        <f t="shared" si="3"/>
        <v>8680</v>
      </c>
      <c r="AC26" s="18">
        <v>40</v>
      </c>
      <c r="AD26" s="18">
        <f t="shared" si="4"/>
        <v>0</v>
      </c>
    </row>
    <row r="28" spans="1:30" x14ac:dyDescent="0.25">
      <c r="M28" s="19">
        <f>SUM(M3:M26)</f>
        <v>445935</v>
      </c>
    </row>
  </sheetData>
  <phoneticPr fontId="0" type="noConversion"/>
  <printOptions horizontalCentered="1"/>
  <pageMargins left="0" right="0" top="0" bottom="0.51181102362204722" header="0" footer="0"/>
  <pageSetup paperSize="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1"/>
  <dimension ref="A1:H26"/>
  <sheetViews>
    <sheetView showGridLines="0" workbookViewId="0">
      <pane ySplit="1" topLeftCell="A2" activePane="bottomLeft" state="frozen"/>
      <selection pane="bottomLeft" activeCell="X7" sqref="X7"/>
    </sheetView>
  </sheetViews>
  <sheetFormatPr baseColWidth="10" defaultColWidth="10.85546875" defaultRowHeight="12.75" x14ac:dyDescent="0.2"/>
  <cols>
    <col min="1" max="1" width="5.42578125" style="50" bestFit="1" customWidth="1"/>
    <col min="2" max="4" width="3.28515625" style="50" bestFit="1" customWidth="1"/>
    <col min="5" max="5" width="3.5703125" style="49" bestFit="1" customWidth="1"/>
    <col min="6" max="6" width="4" style="45" bestFit="1" customWidth="1"/>
    <col min="7" max="7" width="3.28515625" style="42" bestFit="1" customWidth="1"/>
    <col min="8" max="16384" width="10.85546875" style="50"/>
  </cols>
  <sheetData>
    <row r="1" spans="1:8" s="47" customFormat="1" ht="75.75" x14ac:dyDescent="0.2">
      <c r="A1" s="60" t="s">
        <v>0</v>
      </c>
      <c r="B1" s="36" t="s">
        <v>23</v>
      </c>
      <c r="C1" s="38" t="s">
        <v>12</v>
      </c>
      <c r="D1" s="46" t="s">
        <v>24</v>
      </c>
      <c r="E1" s="46" t="s">
        <v>13</v>
      </c>
      <c r="F1" s="44" t="s">
        <v>22</v>
      </c>
      <c r="G1" s="34" t="s">
        <v>25</v>
      </c>
    </row>
    <row r="2" spans="1:8" x14ac:dyDescent="0.2">
      <c r="A2" s="56" t="s">
        <v>27</v>
      </c>
      <c r="B2" s="41">
        <f>+CDGR60D!J3</f>
        <v>6</v>
      </c>
      <c r="C2" s="41">
        <f>+CDGR60D!I3</f>
        <v>20</v>
      </c>
      <c r="D2" s="49">
        <f>+CDGR60A!J3*-1</f>
        <v>-7</v>
      </c>
      <c r="E2" s="37">
        <f>-CDGR60A!I3</f>
        <v>-20</v>
      </c>
      <c r="F2" s="35">
        <f>+CDGR60M!I3</f>
        <v>40</v>
      </c>
      <c r="G2" s="48">
        <f>+CDGR60M!J3</f>
        <v>10</v>
      </c>
      <c r="H2" s="37"/>
    </row>
    <row r="3" spans="1:8" x14ac:dyDescent="0.2">
      <c r="A3" s="56" t="s">
        <v>28</v>
      </c>
      <c r="B3" s="41">
        <f>+CDGR60D!J4</f>
        <v>3</v>
      </c>
      <c r="C3" s="41">
        <f>+CDGR60D!I4</f>
        <v>20</v>
      </c>
      <c r="D3" s="49">
        <f>+CDGR60A!J4*-1</f>
        <v>-4</v>
      </c>
      <c r="E3" s="37">
        <f>-CDGR60A!I4</f>
        <v>-20</v>
      </c>
      <c r="F3" s="35">
        <f>+CDGR60M!I4</f>
        <v>32</v>
      </c>
      <c r="G3" s="48">
        <f>+CDGR60M!J4</f>
        <v>7</v>
      </c>
      <c r="H3" s="37"/>
    </row>
    <row r="4" spans="1:8" x14ac:dyDescent="0.2">
      <c r="A4" s="56" t="s">
        <v>29</v>
      </c>
      <c r="B4" s="41">
        <f>+CDGR60D!J5</f>
        <v>18</v>
      </c>
      <c r="C4" s="41">
        <f>+CDGR60D!I5</f>
        <v>25</v>
      </c>
      <c r="D4" s="49">
        <f>+CDGR60A!J5*-1</f>
        <v>-2</v>
      </c>
      <c r="E4" s="37">
        <f>-CDGR60A!I5</f>
        <v>-20</v>
      </c>
      <c r="F4" s="35">
        <f>+CDGR60M!I5</f>
        <v>32</v>
      </c>
      <c r="G4" s="48">
        <f>+CDGR60M!J5</f>
        <v>20</v>
      </c>
      <c r="H4" s="37"/>
    </row>
    <row r="5" spans="1:8" x14ac:dyDescent="0.2">
      <c r="A5" s="56" t="s">
        <v>30</v>
      </c>
      <c r="B5" s="41">
        <f>+CDGR60D!J6</f>
        <v>17</v>
      </c>
      <c r="C5" s="41">
        <f>+CDGR60D!I6</f>
        <v>25</v>
      </c>
      <c r="D5" s="49">
        <f>+CDGR60A!J6*-1</f>
        <v>-3</v>
      </c>
      <c r="E5" s="37">
        <f>-CDGR60A!I6</f>
        <v>-20</v>
      </c>
      <c r="F5" s="35">
        <f>+CDGR60M!I6</f>
        <v>32</v>
      </c>
      <c r="G5" s="48">
        <f>+CDGR60M!J6</f>
        <v>20</v>
      </c>
      <c r="H5" s="37"/>
    </row>
    <row r="6" spans="1:8" x14ac:dyDescent="0.2">
      <c r="A6" s="56" t="s">
        <v>31</v>
      </c>
      <c r="B6" s="41">
        <f>+CDGR60D!J7</f>
        <v>8</v>
      </c>
      <c r="C6" s="41">
        <f>+CDGR60D!I7</f>
        <v>25</v>
      </c>
      <c r="D6" s="49">
        <f>+CDGR60A!J7*-1</f>
        <v>-21</v>
      </c>
      <c r="E6" s="37">
        <f>-CDGR60A!I7</f>
        <v>-30</v>
      </c>
      <c r="F6" s="35">
        <f>+CDGR60M!I7</f>
        <v>40</v>
      </c>
      <c r="G6" s="48">
        <f>+CDGR60M!J7</f>
        <v>26</v>
      </c>
      <c r="H6" s="37"/>
    </row>
    <row r="7" spans="1:8" x14ac:dyDescent="0.2">
      <c r="A7" s="56" t="s">
        <v>32</v>
      </c>
      <c r="B7" s="41">
        <f>+CDGR60D!J8</f>
        <v>11</v>
      </c>
      <c r="C7" s="41">
        <f>+CDGR60D!I8</f>
        <v>38</v>
      </c>
      <c r="D7" s="49">
        <f>+CDGR60A!J8*-1</f>
        <v>-38</v>
      </c>
      <c r="E7" s="37">
        <f>-CDGR60A!I8</f>
        <v>-41</v>
      </c>
      <c r="F7" s="35">
        <f>+CDGR60M!I8</f>
        <v>67</v>
      </c>
      <c r="G7" s="48">
        <f>+CDGR60M!J8</f>
        <v>44</v>
      </c>
      <c r="H7" s="37"/>
    </row>
    <row r="8" spans="1:8" x14ac:dyDescent="0.2">
      <c r="A8" s="56" t="s">
        <v>33</v>
      </c>
      <c r="B8" s="41">
        <f>+CDGR60D!J9</f>
        <v>41</v>
      </c>
      <c r="C8" s="41">
        <f>+CDGR60D!I9</f>
        <v>66</v>
      </c>
      <c r="D8" s="49">
        <f>+CDGR60A!J9*-1</f>
        <v>-38</v>
      </c>
      <c r="E8" s="37">
        <f>-CDGR60A!I9</f>
        <v>-50</v>
      </c>
      <c r="F8" s="35">
        <f>+CDGR60M!I9</f>
        <v>103</v>
      </c>
      <c r="G8" s="48">
        <f>+CDGR60M!J9</f>
        <v>78</v>
      </c>
      <c r="H8" s="37"/>
    </row>
    <row r="9" spans="1:8" x14ac:dyDescent="0.2">
      <c r="A9" s="56" t="s">
        <v>34</v>
      </c>
      <c r="B9" s="41">
        <f>+CDGR60D!J10</f>
        <v>21</v>
      </c>
      <c r="C9" s="41">
        <f>+CDGR60D!I10</f>
        <v>62</v>
      </c>
      <c r="D9" s="49">
        <f>+CDGR60A!J10*-1</f>
        <v>-62</v>
      </c>
      <c r="E9" s="37">
        <f>-CDGR60A!I10</f>
        <v>-62</v>
      </c>
      <c r="F9" s="35">
        <f>+CDGR60M!I10</f>
        <v>109</v>
      </c>
      <c r="G9" s="48">
        <f>+CDGR60M!J10</f>
        <v>83</v>
      </c>
      <c r="H9" s="37"/>
    </row>
    <row r="10" spans="1:8" x14ac:dyDescent="0.2">
      <c r="A10" s="56" t="s">
        <v>35</v>
      </c>
      <c r="B10" s="41">
        <f>+CDGR60D!J11</f>
        <v>64</v>
      </c>
      <c r="C10" s="41">
        <f>+CDGR60D!I11</f>
        <v>64</v>
      </c>
      <c r="D10" s="49">
        <f>+CDGR60A!J11*-1</f>
        <v>-53</v>
      </c>
      <c r="E10" s="37">
        <f>-CDGR60A!I11</f>
        <v>-62</v>
      </c>
      <c r="F10" s="35">
        <f>+CDGR60M!I11</f>
        <v>120</v>
      </c>
      <c r="G10" s="48">
        <f>+CDGR60M!J11</f>
        <v>117</v>
      </c>
      <c r="H10" s="37"/>
    </row>
    <row r="11" spans="1:8" x14ac:dyDescent="0.2">
      <c r="A11" s="56" t="s">
        <v>36</v>
      </c>
      <c r="B11" s="41">
        <f>+CDGR60D!J12</f>
        <v>67</v>
      </c>
      <c r="C11" s="41">
        <f>+CDGR60D!I12</f>
        <v>67</v>
      </c>
      <c r="D11" s="49">
        <f>+CDGR60A!J12*-1</f>
        <v>-37</v>
      </c>
      <c r="E11" s="37">
        <f>-CDGR60A!I12</f>
        <v>-60</v>
      </c>
      <c r="F11" s="35">
        <f>+CDGR60M!I12</f>
        <v>111</v>
      </c>
      <c r="G11" s="48">
        <f>+CDGR60M!J12</f>
        <v>104</v>
      </c>
      <c r="H11" s="37"/>
    </row>
    <row r="12" spans="1:8" x14ac:dyDescent="0.2">
      <c r="A12" s="56" t="s">
        <v>37</v>
      </c>
      <c r="B12" s="41">
        <f>+CDGR60D!J13</f>
        <v>47</v>
      </c>
      <c r="C12" s="41">
        <f>+CDGR60D!I13</f>
        <v>63</v>
      </c>
      <c r="D12" s="49">
        <f>+CDGR60A!J13*-1</f>
        <v>-56</v>
      </c>
      <c r="E12" s="37">
        <f>-CDGR60A!I13</f>
        <v>-61</v>
      </c>
      <c r="F12" s="35">
        <f>+CDGR60M!I13</f>
        <v>112</v>
      </c>
      <c r="G12" s="48">
        <f>+CDGR60M!J13</f>
        <v>103</v>
      </c>
      <c r="H12" s="37"/>
    </row>
    <row r="13" spans="1:8" x14ac:dyDescent="0.2">
      <c r="A13" s="56" t="s">
        <v>38</v>
      </c>
      <c r="B13" s="41">
        <f>+CDGR60D!J14</f>
        <v>53</v>
      </c>
      <c r="C13" s="41">
        <f>+CDGR60D!I14</f>
        <v>65</v>
      </c>
      <c r="D13" s="49">
        <f>+CDGR60A!J14*-1</f>
        <v>-42</v>
      </c>
      <c r="E13" s="37">
        <f>-CDGR60A!I14</f>
        <v>-54</v>
      </c>
      <c r="F13" s="35">
        <f>+CDGR60M!I14</f>
        <v>111</v>
      </c>
      <c r="G13" s="48">
        <f>+CDGR60M!J14</f>
        <v>94</v>
      </c>
      <c r="H13" s="37"/>
    </row>
    <row r="14" spans="1:8" x14ac:dyDescent="0.2">
      <c r="A14" s="56" t="s">
        <v>39</v>
      </c>
      <c r="B14" s="41">
        <f>+CDGR60D!J15</f>
        <v>52</v>
      </c>
      <c r="C14" s="41">
        <f>+CDGR60D!I15</f>
        <v>70</v>
      </c>
      <c r="D14" s="49">
        <f>+CDGR60A!J15*-1</f>
        <v>-39</v>
      </c>
      <c r="E14" s="37">
        <f>-CDGR60A!I15</f>
        <v>-55</v>
      </c>
      <c r="F14" s="35">
        <f>+CDGR60M!I15</f>
        <v>110</v>
      </c>
      <c r="G14" s="48">
        <f>+CDGR60M!J15</f>
        <v>88</v>
      </c>
      <c r="H14" s="37"/>
    </row>
    <row r="15" spans="1:8" x14ac:dyDescent="0.2">
      <c r="A15" s="56" t="s">
        <v>40</v>
      </c>
      <c r="B15" s="41">
        <f>+CDGR60D!J16</f>
        <v>45</v>
      </c>
      <c r="C15" s="41">
        <f>+CDGR60D!I16</f>
        <v>63</v>
      </c>
      <c r="D15" s="49">
        <f>+CDGR60A!J16*-1</f>
        <v>-40</v>
      </c>
      <c r="E15" s="37">
        <f>-CDGR60A!I16</f>
        <v>-58</v>
      </c>
      <c r="F15" s="35">
        <f>+CDGR60M!I16</f>
        <v>105</v>
      </c>
      <c r="G15" s="48">
        <f>+CDGR60M!J16</f>
        <v>84</v>
      </c>
      <c r="H15" s="37"/>
    </row>
    <row r="16" spans="1:8" x14ac:dyDescent="0.2">
      <c r="A16" s="56" t="s">
        <v>41</v>
      </c>
      <c r="B16" s="41">
        <f>+CDGR60D!J17</f>
        <v>47</v>
      </c>
      <c r="C16" s="41">
        <f>+CDGR60D!I17</f>
        <v>65</v>
      </c>
      <c r="D16" s="49">
        <f>+CDGR60A!J17*-1</f>
        <v>-33</v>
      </c>
      <c r="E16" s="37">
        <f>-CDGR60A!I17</f>
        <v>-56</v>
      </c>
      <c r="F16" s="35">
        <f>+CDGR60M!I17</f>
        <v>108</v>
      </c>
      <c r="G16" s="48">
        <f>+CDGR60M!J17</f>
        <v>78</v>
      </c>
      <c r="H16" s="37"/>
    </row>
    <row r="17" spans="1:8" x14ac:dyDescent="0.2">
      <c r="A17" s="56" t="s">
        <v>42</v>
      </c>
      <c r="B17" s="41">
        <f>+CDGR60D!J18</f>
        <v>34</v>
      </c>
      <c r="C17" s="41">
        <f>+CDGR60D!I18</f>
        <v>63</v>
      </c>
      <c r="D17" s="49">
        <f>+CDGR60A!J18*-1</f>
        <v>-37</v>
      </c>
      <c r="E17" s="37">
        <f>-CDGR60A!I18</f>
        <v>-56</v>
      </c>
      <c r="F17" s="35">
        <f>+CDGR60M!I18</f>
        <v>107</v>
      </c>
      <c r="G17" s="48">
        <f>+CDGR60M!J18</f>
        <v>66</v>
      </c>
      <c r="H17" s="37"/>
    </row>
    <row r="18" spans="1:8" x14ac:dyDescent="0.2">
      <c r="A18" s="56" t="s">
        <v>43</v>
      </c>
      <c r="B18" s="41">
        <f>+CDGR60D!J19</f>
        <v>35</v>
      </c>
      <c r="C18" s="41">
        <f>+CDGR60D!I19</f>
        <v>62</v>
      </c>
      <c r="D18" s="49">
        <f>+CDGR60A!J19*-1</f>
        <v>-43</v>
      </c>
      <c r="E18" s="37">
        <f>-CDGR60A!I19</f>
        <v>-61</v>
      </c>
      <c r="F18" s="35">
        <f>+CDGR60M!I19</f>
        <v>107</v>
      </c>
      <c r="G18" s="48">
        <f>+CDGR60M!J19</f>
        <v>73</v>
      </c>
      <c r="H18" s="37"/>
    </row>
    <row r="19" spans="1:8" x14ac:dyDescent="0.2">
      <c r="A19" s="56" t="s">
        <v>44</v>
      </c>
      <c r="B19" s="41">
        <f>+CDGR60D!J20</f>
        <v>35</v>
      </c>
      <c r="C19" s="41">
        <f>+CDGR60D!I20</f>
        <v>62</v>
      </c>
      <c r="D19" s="49">
        <f>+CDGR60A!J20*-1</f>
        <v>-31</v>
      </c>
      <c r="E19" s="37">
        <f>-CDGR60A!I20</f>
        <v>-60</v>
      </c>
      <c r="F19" s="35">
        <f>+CDGR60M!I20</f>
        <v>111</v>
      </c>
      <c r="G19" s="48">
        <f>+CDGR60M!J20</f>
        <v>64</v>
      </c>
      <c r="H19" s="37"/>
    </row>
    <row r="20" spans="1:8" x14ac:dyDescent="0.2">
      <c r="A20" s="56" t="s">
        <v>45</v>
      </c>
      <c r="B20" s="41">
        <f>+CDGR60D!J21</f>
        <v>37</v>
      </c>
      <c r="C20" s="41">
        <f>+CDGR60D!I21</f>
        <v>62</v>
      </c>
      <c r="D20" s="49">
        <f>+CDGR60A!J21*-1</f>
        <v>-59</v>
      </c>
      <c r="E20" s="37">
        <f>-CDGR60A!I21</f>
        <v>-64</v>
      </c>
      <c r="F20" s="35">
        <f>+CDGR60M!I21</f>
        <v>109</v>
      </c>
      <c r="G20" s="48">
        <f>+CDGR60M!J21</f>
        <v>92</v>
      </c>
      <c r="H20" s="37"/>
    </row>
    <row r="21" spans="1:8" x14ac:dyDescent="0.2">
      <c r="A21" s="56" t="s">
        <v>46</v>
      </c>
      <c r="B21" s="41">
        <f>+CDGR60D!J22</f>
        <v>55</v>
      </c>
      <c r="C21" s="41">
        <f>+CDGR60D!I22</f>
        <v>64</v>
      </c>
      <c r="D21" s="49">
        <f>+CDGR60A!J22*-1</f>
        <v>-42</v>
      </c>
      <c r="E21" s="37">
        <f>-CDGR60A!I22</f>
        <v>-56</v>
      </c>
      <c r="F21" s="35">
        <f>+CDGR60M!I22</f>
        <v>108</v>
      </c>
      <c r="G21" s="48">
        <f>+CDGR60M!J22</f>
        <v>97</v>
      </c>
      <c r="H21" s="37"/>
    </row>
    <row r="22" spans="1:8" x14ac:dyDescent="0.2">
      <c r="A22" s="56" t="s">
        <v>47</v>
      </c>
      <c r="B22" s="41">
        <f>+CDGR60D!J23</f>
        <v>55</v>
      </c>
      <c r="C22" s="41">
        <f>+CDGR60D!I23</f>
        <v>55</v>
      </c>
      <c r="D22" s="49">
        <f>+CDGR60A!J23*-1</f>
        <v>-15</v>
      </c>
      <c r="E22" s="37">
        <f>-CDGR60A!I23</f>
        <v>-53</v>
      </c>
      <c r="F22" s="35">
        <f>+CDGR60M!I23</f>
        <v>99</v>
      </c>
      <c r="G22" s="48">
        <f>+CDGR60M!J23</f>
        <v>70</v>
      </c>
      <c r="H22" s="37"/>
    </row>
    <row r="23" spans="1:8" x14ac:dyDescent="0.2">
      <c r="A23" s="56" t="s">
        <v>48</v>
      </c>
      <c r="B23" s="41">
        <f>+CDGR60D!J24</f>
        <v>14</v>
      </c>
      <c r="C23" s="41">
        <f>+CDGR60D!I24</f>
        <v>41</v>
      </c>
      <c r="D23" s="49">
        <f>+CDGR60A!J24*-1</f>
        <v>-42</v>
      </c>
      <c r="E23" s="37">
        <f>-CDGR60A!I24</f>
        <v>-47</v>
      </c>
      <c r="F23" s="35">
        <f>+CDGR60M!I24</f>
        <v>80</v>
      </c>
      <c r="G23" s="48">
        <f>+CDGR60M!J24</f>
        <v>54</v>
      </c>
      <c r="H23" s="37"/>
    </row>
    <row r="24" spans="1:8" x14ac:dyDescent="0.2">
      <c r="A24" s="56" t="s">
        <v>49</v>
      </c>
      <c r="B24" s="41">
        <f>+CDGR60D!J25</f>
        <v>18</v>
      </c>
      <c r="C24" s="41">
        <f>+CDGR60D!I25</f>
        <v>30</v>
      </c>
      <c r="D24" s="49">
        <f>+CDGR60A!J25*-1</f>
        <v>-23</v>
      </c>
      <c r="E24" s="37">
        <f>-CDGR60A!I25</f>
        <v>-40</v>
      </c>
      <c r="F24" s="35">
        <f>+CDGR60M!I25</f>
        <v>62</v>
      </c>
      <c r="G24" s="48">
        <f>+CDGR60M!J25</f>
        <v>41</v>
      </c>
      <c r="H24" s="37"/>
    </row>
    <row r="25" spans="1:8" x14ac:dyDescent="0.2">
      <c r="A25" s="56" t="s">
        <v>50</v>
      </c>
      <c r="B25" s="41">
        <f>+CDGR60D!J26</f>
        <v>9</v>
      </c>
      <c r="C25" s="41">
        <f>+CDGR60D!I26</f>
        <v>20</v>
      </c>
      <c r="D25" s="49">
        <f>+CDGR60A!J26*-1</f>
        <v>-27</v>
      </c>
      <c r="E25" s="37">
        <f>-CDGR60A!I26</f>
        <v>-30</v>
      </c>
      <c r="F25" s="35">
        <f>+CDGR60M!I26</f>
        <v>40</v>
      </c>
      <c r="G25" s="48">
        <f>+CDGR60M!J26</f>
        <v>31</v>
      </c>
      <c r="H25" s="37"/>
    </row>
    <row r="26" spans="1:8" x14ac:dyDescent="0.2">
      <c r="A26" s="43"/>
      <c r="B26" s="43"/>
      <c r="C26" s="43"/>
      <c r="D26" s="43"/>
      <c r="E26" s="39"/>
      <c r="F26" s="40"/>
    </row>
  </sheetData>
  <phoneticPr fontId="18" type="noConversion"/>
  <pageMargins left="0.78740157499999996" right="0.78740157499999996" top="0.984251969" bottom="0.984251969" header="0.4921259845" footer="0.4921259845"/>
  <pageSetup paperSize="9"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6"/>
  <dimension ref="A1:AA146"/>
  <sheetViews>
    <sheetView showGridLines="0" zoomScaleNormal="100" workbookViewId="0">
      <pane ySplit="2" topLeftCell="A3" activePane="bottomLeft" state="frozen"/>
      <selection pane="bottomLeft" activeCell="L2" sqref="L2"/>
    </sheetView>
  </sheetViews>
  <sheetFormatPr baseColWidth="10" defaultColWidth="10.85546875" defaultRowHeight="12.75" x14ac:dyDescent="0.2"/>
  <cols>
    <col min="1" max="1" width="5.42578125" style="18" customWidth="1"/>
    <col min="2" max="8" width="3.28515625" style="18" bestFit="1" customWidth="1"/>
    <col min="9" max="9" width="3.28515625" style="63" bestFit="1" customWidth="1"/>
    <col min="10" max="10" width="3.28515625" style="18" bestFit="1" customWidth="1"/>
    <col min="11" max="11" width="16.140625" style="21" bestFit="1" customWidth="1"/>
    <col min="12" max="12" width="10.85546875" style="18"/>
    <col min="13" max="13" width="13.7109375" style="18" bestFit="1" customWidth="1"/>
    <col min="14" max="16" width="10.85546875" style="18"/>
    <col min="17" max="17" width="13.7109375" style="18" customWidth="1"/>
    <col min="18" max="16384" width="10.85546875" style="18"/>
  </cols>
  <sheetData>
    <row r="1" spans="1:17" s="22" customFormat="1" ht="21" x14ac:dyDescent="0.35">
      <c r="A1" s="11" t="s">
        <v>51</v>
      </c>
      <c r="D1" s="17"/>
      <c r="I1" s="62"/>
      <c r="Q1" s="27" t="s">
        <v>15</v>
      </c>
    </row>
    <row r="2" spans="1:17" s="69" customFormat="1" ht="84.75" x14ac:dyDescent="0.2">
      <c r="A2" s="78" t="s">
        <v>0</v>
      </c>
      <c r="B2" s="69" t="s">
        <v>1</v>
      </c>
      <c r="C2" s="69" t="s">
        <v>2</v>
      </c>
      <c r="D2" s="69" t="s">
        <v>3</v>
      </c>
      <c r="E2" s="69" t="s">
        <v>4</v>
      </c>
      <c r="F2" s="69" t="s">
        <v>5</v>
      </c>
      <c r="G2" s="69" t="s">
        <v>6</v>
      </c>
      <c r="H2" s="69" t="s">
        <v>7</v>
      </c>
      <c r="I2" s="79" t="s">
        <v>56</v>
      </c>
      <c r="J2" s="69" t="s">
        <v>57</v>
      </c>
      <c r="K2" s="71" t="s">
        <v>9</v>
      </c>
    </row>
    <row r="3" spans="1:17" x14ac:dyDescent="0.2">
      <c r="A3" s="54">
        <v>0</v>
      </c>
      <c r="B3" s="89">
        <v>0</v>
      </c>
      <c r="C3" s="89">
        <v>3</v>
      </c>
      <c r="D3" s="89">
        <v>4</v>
      </c>
      <c r="E3" s="89">
        <v>4</v>
      </c>
      <c r="F3" s="89">
        <v>3</v>
      </c>
      <c r="G3" s="89">
        <v>0</v>
      </c>
      <c r="H3" s="89">
        <v>0</v>
      </c>
      <c r="I3" s="61">
        <v>7</v>
      </c>
      <c r="J3" s="18">
        <f>MAX(B3:H3)</f>
        <v>4</v>
      </c>
      <c r="K3" s="21">
        <f>+I3-J3</f>
        <v>3</v>
      </c>
    </row>
    <row r="4" spans="1:17" x14ac:dyDescent="0.2">
      <c r="A4" s="54">
        <v>6.9444444444444441E-3</v>
      </c>
      <c r="B4" s="89">
        <v>0</v>
      </c>
      <c r="C4" s="89">
        <v>1</v>
      </c>
      <c r="D4" s="89">
        <v>1</v>
      </c>
      <c r="E4" s="89">
        <v>1</v>
      </c>
      <c r="F4" s="89">
        <v>1</v>
      </c>
      <c r="G4" s="89">
        <v>0</v>
      </c>
      <c r="H4" s="89">
        <v>0</v>
      </c>
      <c r="I4" s="61">
        <v>7</v>
      </c>
      <c r="J4" s="18">
        <f t="shared" ref="J4:J24" si="0">MAX(B4:H4)</f>
        <v>1</v>
      </c>
      <c r="K4" s="21">
        <f t="shared" ref="K4:K24" si="1">+I4-J4</f>
        <v>6</v>
      </c>
    </row>
    <row r="5" spans="1:17" x14ac:dyDescent="0.2">
      <c r="A5" s="54">
        <v>1.3888888888888888E-2</v>
      </c>
      <c r="B5" s="89">
        <v>0</v>
      </c>
      <c r="C5" s="89">
        <v>0</v>
      </c>
      <c r="D5" s="89">
        <v>0</v>
      </c>
      <c r="E5" s="89">
        <v>0</v>
      </c>
      <c r="F5" s="89">
        <v>0</v>
      </c>
      <c r="G5" s="89">
        <v>0</v>
      </c>
      <c r="H5" s="89">
        <v>0</v>
      </c>
      <c r="I5" s="61">
        <v>7</v>
      </c>
      <c r="J5" s="18">
        <f t="shared" si="0"/>
        <v>0</v>
      </c>
      <c r="K5" s="21">
        <f t="shared" si="1"/>
        <v>7</v>
      </c>
    </row>
    <row r="6" spans="1:17" x14ac:dyDescent="0.2">
      <c r="A6" s="54">
        <v>2.0833333333333332E-2</v>
      </c>
      <c r="B6" s="89">
        <v>0</v>
      </c>
      <c r="C6" s="89">
        <v>0</v>
      </c>
      <c r="D6" s="89">
        <v>0</v>
      </c>
      <c r="E6" s="89">
        <v>0</v>
      </c>
      <c r="F6" s="89">
        <v>0</v>
      </c>
      <c r="G6" s="89">
        <v>0</v>
      </c>
      <c r="H6" s="89">
        <v>0</v>
      </c>
      <c r="I6" s="61">
        <v>7</v>
      </c>
      <c r="J6" s="18">
        <f t="shared" si="0"/>
        <v>0</v>
      </c>
      <c r="K6" s="21">
        <f t="shared" si="1"/>
        <v>7</v>
      </c>
    </row>
    <row r="7" spans="1:17" x14ac:dyDescent="0.2">
      <c r="A7" s="54">
        <v>2.7777777777777776E-2</v>
      </c>
      <c r="B7" s="89">
        <v>0</v>
      </c>
      <c r="C7" s="89">
        <v>0</v>
      </c>
      <c r="D7" s="89">
        <v>0</v>
      </c>
      <c r="E7" s="89">
        <v>0</v>
      </c>
      <c r="F7" s="89">
        <v>0</v>
      </c>
      <c r="G7" s="89">
        <v>0</v>
      </c>
      <c r="H7" s="89">
        <v>0</v>
      </c>
      <c r="I7" s="61">
        <v>7</v>
      </c>
      <c r="J7" s="18">
        <f t="shared" si="0"/>
        <v>0</v>
      </c>
      <c r="K7" s="21">
        <f t="shared" si="1"/>
        <v>7</v>
      </c>
    </row>
    <row r="8" spans="1:17" x14ac:dyDescent="0.2">
      <c r="A8" s="54">
        <v>3.4722222222222224E-2</v>
      </c>
      <c r="B8" s="89">
        <v>1</v>
      </c>
      <c r="C8" s="89">
        <v>1</v>
      </c>
      <c r="D8" s="89">
        <v>1</v>
      </c>
      <c r="E8" s="89">
        <v>2</v>
      </c>
      <c r="F8" s="89">
        <v>1</v>
      </c>
      <c r="G8" s="89">
        <v>0</v>
      </c>
      <c r="H8" s="89">
        <v>0</v>
      </c>
      <c r="I8" s="61">
        <v>7</v>
      </c>
      <c r="J8" s="18">
        <f t="shared" si="0"/>
        <v>2</v>
      </c>
      <c r="K8" s="21">
        <f t="shared" si="1"/>
        <v>5</v>
      </c>
    </row>
    <row r="9" spans="1:17" x14ac:dyDescent="0.2">
      <c r="A9" s="54">
        <v>4.1666666666666664E-2</v>
      </c>
      <c r="B9" s="89">
        <v>3</v>
      </c>
      <c r="C9" s="89">
        <v>3</v>
      </c>
      <c r="D9" s="89">
        <v>3</v>
      </c>
      <c r="E9" s="89">
        <v>3</v>
      </c>
      <c r="F9" s="89">
        <v>3</v>
      </c>
      <c r="G9" s="89">
        <v>3</v>
      </c>
      <c r="H9" s="89">
        <v>4</v>
      </c>
      <c r="I9" s="61">
        <v>7</v>
      </c>
      <c r="J9" s="18">
        <f t="shared" si="0"/>
        <v>4</v>
      </c>
      <c r="K9" s="21">
        <f t="shared" si="1"/>
        <v>3</v>
      </c>
    </row>
    <row r="10" spans="1:17" x14ac:dyDescent="0.2">
      <c r="A10" s="54">
        <v>4.8611111111111112E-2</v>
      </c>
      <c r="B10" s="89">
        <v>0</v>
      </c>
      <c r="C10" s="89">
        <v>0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61">
        <v>7</v>
      </c>
      <c r="J10" s="18">
        <f t="shared" si="0"/>
        <v>0</v>
      </c>
      <c r="K10" s="21">
        <f t="shared" si="1"/>
        <v>7</v>
      </c>
    </row>
    <row r="11" spans="1:17" x14ac:dyDescent="0.2">
      <c r="A11" s="54">
        <v>5.5555555555555552E-2</v>
      </c>
      <c r="B11" s="89">
        <v>1</v>
      </c>
      <c r="C11" s="89">
        <v>1</v>
      </c>
      <c r="D11" s="89">
        <v>1</v>
      </c>
      <c r="E11" s="89">
        <v>1</v>
      </c>
      <c r="F11" s="89">
        <v>0</v>
      </c>
      <c r="G11" s="89">
        <v>0</v>
      </c>
      <c r="H11" s="89">
        <v>0</v>
      </c>
      <c r="I11" s="61">
        <v>7</v>
      </c>
      <c r="J11" s="18">
        <f t="shared" si="0"/>
        <v>1</v>
      </c>
      <c r="K11" s="21">
        <f t="shared" si="1"/>
        <v>6</v>
      </c>
    </row>
    <row r="12" spans="1:17" x14ac:dyDescent="0.2">
      <c r="A12" s="54">
        <v>6.25E-2</v>
      </c>
      <c r="B12" s="89">
        <v>0</v>
      </c>
      <c r="C12" s="89">
        <v>0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61">
        <v>7</v>
      </c>
      <c r="J12" s="18">
        <f t="shared" si="0"/>
        <v>0</v>
      </c>
      <c r="K12" s="21">
        <f t="shared" si="1"/>
        <v>7</v>
      </c>
    </row>
    <row r="13" spans="1:17" x14ac:dyDescent="0.2">
      <c r="A13" s="54">
        <v>6.9444444444444434E-2</v>
      </c>
      <c r="B13" s="89">
        <v>0</v>
      </c>
      <c r="C13" s="89">
        <v>0</v>
      </c>
      <c r="D13" s="89">
        <v>0</v>
      </c>
      <c r="E13" s="89">
        <v>0</v>
      </c>
      <c r="F13" s="89">
        <v>0</v>
      </c>
      <c r="G13" s="89">
        <v>0</v>
      </c>
      <c r="H13" s="89">
        <v>0</v>
      </c>
      <c r="I13" s="61">
        <v>7</v>
      </c>
      <c r="J13" s="18">
        <f t="shared" si="0"/>
        <v>0</v>
      </c>
      <c r="K13" s="21">
        <f t="shared" si="1"/>
        <v>7</v>
      </c>
    </row>
    <row r="14" spans="1:17" x14ac:dyDescent="0.2">
      <c r="A14" s="54">
        <v>7.6388888888888895E-2</v>
      </c>
      <c r="B14" s="89">
        <v>0</v>
      </c>
      <c r="C14" s="89">
        <v>0</v>
      </c>
      <c r="D14" s="89">
        <v>0</v>
      </c>
      <c r="E14" s="89">
        <v>0</v>
      </c>
      <c r="F14" s="89">
        <v>0</v>
      </c>
      <c r="G14" s="89">
        <v>0</v>
      </c>
      <c r="H14" s="89">
        <v>0</v>
      </c>
      <c r="I14" s="61">
        <v>7</v>
      </c>
      <c r="J14" s="18">
        <f t="shared" si="0"/>
        <v>0</v>
      </c>
      <c r="K14" s="21">
        <f t="shared" si="1"/>
        <v>7</v>
      </c>
    </row>
    <row r="15" spans="1:17" x14ac:dyDescent="0.2">
      <c r="A15" s="54">
        <v>8.3333333333333329E-2</v>
      </c>
      <c r="B15" s="89">
        <v>1</v>
      </c>
      <c r="C15" s="89">
        <v>1</v>
      </c>
      <c r="D15" s="89">
        <v>1</v>
      </c>
      <c r="E15" s="89">
        <v>1</v>
      </c>
      <c r="F15" s="89">
        <v>1</v>
      </c>
      <c r="G15" s="89">
        <v>1</v>
      </c>
      <c r="H15" s="89">
        <v>1</v>
      </c>
      <c r="I15" s="61">
        <v>7</v>
      </c>
      <c r="J15" s="18">
        <f t="shared" si="0"/>
        <v>1</v>
      </c>
      <c r="K15" s="21">
        <f t="shared" si="1"/>
        <v>6</v>
      </c>
    </row>
    <row r="16" spans="1:17" x14ac:dyDescent="0.2">
      <c r="A16" s="54">
        <v>9.0277777777777776E-2</v>
      </c>
      <c r="B16" s="89">
        <v>0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61">
        <v>7</v>
      </c>
      <c r="J16" s="18">
        <f t="shared" si="0"/>
        <v>0</v>
      </c>
      <c r="K16" s="21">
        <f t="shared" si="1"/>
        <v>7</v>
      </c>
    </row>
    <row r="17" spans="1:11" x14ac:dyDescent="0.2">
      <c r="A17" s="54">
        <v>9.7222222222222224E-2</v>
      </c>
      <c r="B17" s="89">
        <v>0</v>
      </c>
      <c r="C17" s="89">
        <v>1</v>
      </c>
      <c r="D17" s="89">
        <v>1</v>
      </c>
      <c r="E17" s="89">
        <v>1</v>
      </c>
      <c r="F17" s="89">
        <v>1</v>
      </c>
      <c r="G17" s="89">
        <v>0</v>
      </c>
      <c r="H17" s="89">
        <v>0</v>
      </c>
      <c r="I17" s="61">
        <v>7</v>
      </c>
      <c r="J17" s="18">
        <f t="shared" si="0"/>
        <v>1</v>
      </c>
      <c r="K17" s="21">
        <f t="shared" si="1"/>
        <v>6</v>
      </c>
    </row>
    <row r="18" spans="1:11" x14ac:dyDescent="0.2">
      <c r="A18" s="54">
        <v>0.10416666666666667</v>
      </c>
      <c r="B18" s="89">
        <v>0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61">
        <v>7</v>
      </c>
      <c r="J18" s="18">
        <f t="shared" si="0"/>
        <v>0</v>
      </c>
      <c r="K18" s="21">
        <f t="shared" si="1"/>
        <v>7</v>
      </c>
    </row>
    <row r="19" spans="1:11" x14ac:dyDescent="0.2">
      <c r="A19" s="54">
        <v>0.1111111111111111</v>
      </c>
      <c r="B19" s="89">
        <v>0</v>
      </c>
      <c r="C19" s="89">
        <v>1</v>
      </c>
      <c r="D19" s="89">
        <v>1</v>
      </c>
      <c r="E19" s="89">
        <v>1</v>
      </c>
      <c r="F19" s="89">
        <v>1</v>
      </c>
      <c r="G19" s="89">
        <v>0</v>
      </c>
      <c r="H19" s="89">
        <v>0</v>
      </c>
      <c r="I19" s="61">
        <v>7</v>
      </c>
      <c r="J19" s="18">
        <f t="shared" si="0"/>
        <v>1</v>
      </c>
      <c r="K19" s="21">
        <f t="shared" si="1"/>
        <v>6</v>
      </c>
    </row>
    <row r="20" spans="1:11" x14ac:dyDescent="0.2">
      <c r="A20" s="54">
        <v>0.11805555555555557</v>
      </c>
      <c r="B20" s="89">
        <v>0</v>
      </c>
      <c r="C20" s="89">
        <v>0</v>
      </c>
      <c r="D20" s="89">
        <v>0</v>
      </c>
      <c r="E20" s="89">
        <v>0</v>
      </c>
      <c r="F20" s="89">
        <v>0</v>
      </c>
      <c r="G20" s="89">
        <v>0</v>
      </c>
      <c r="H20" s="89">
        <v>0</v>
      </c>
      <c r="I20" s="61">
        <v>7</v>
      </c>
      <c r="J20" s="18">
        <f t="shared" si="0"/>
        <v>0</v>
      </c>
      <c r="K20" s="21">
        <f t="shared" si="1"/>
        <v>7</v>
      </c>
    </row>
    <row r="21" spans="1:11" x14ac:dyDescent="0.2">
      <c r="A21" s="54">
        <v>0.125</v>
      </c>
      <c r="B21" s="89">
        <v>0</v>
      </c>
      <c r="C21" s="89">
        <v>1</v>
      </c>
      <c r="D21" s="89">
        <v>1</v>
      </c>
      <c r="E21" s="89">
        <v>1</v>
      </c>
      <c r="F21" s="89">
        <v>1</v>
      </c>
      <c r="G21" s="89">
        <v>0</v>
      </c>
      <c r="H21" s="89">
        <v>0</v>
      </c>
      <c r="I21" s="61">
        <v>7</v>
      </c>
      <c r="J21" s="18">
        <f t="shared" si="0"/>
        <v>1</v>
      </c>
      <c r="K21" s="21">
        <f t="shared" si="1"/>
        <v>6</v>
      </c>
    </row>
    <row r="22" spans="1:11" x14ac:dyDescent="0.2">
      <c r="A22" s="54">
        <v>0.13194444444444445</v>
      </c>
      <c r="B22" s="89">
        <v>0</v>
      </c>
      <c r="C22" s="89">
        <v>1</v>
      </c>
      <c r="D22" s="89">
        <v>1</v>
      </c>
      <c r="E22" s="89">
        <v>1</v>
      </c>
      <c r="F22" s="89">
        <v>1</v>
      </c>
      <c r="G22" s="89">
        <v>0</v>
      </c>
      <c r="H22" s="89">
        <v>0</v>
      </c>
      <c r="I22" s="61">
        <v>7</v>
      </c>
      <c r="J22" s="18">
        <f t="shared" si="0"/>
        <v>1</v>
      </c>
      <c r="K22" s="21">
        <f t="shared" si="1"/>
        <v>6</v>
      </c>
    </row>
    <row r="23" spans="1:11" x14ac:dyDescent="0.2">
      <c r="A23" s="54">
        <v>0.1388888888888889</v>
      </c>
      <c r="B23" s="89">
        <v>0</v>
      </c>
      <c r="C23" s="89">
        <v>0</v>
      </c>
      <c r="D23" s="89">
        <v>0</v>
      </c>
      <c r="E23" s="89">
        <v>0</v>
      </c>
      <c r="F23" s="89">
        <v>0</v>
      </c>
      <c r="G23" s="89">
        <v>0</v>
      </c>
      <c r="H23" s="89">
        <v>0</v>
      </c>
      <c r="I23" s="61">
        <v>7</v>
      </c>
      <c r="J23" s="18">
        <f t="shared" si="0"/>
        <v>0</v>
      </c>
      <c r="K23" s="21">
        <f t="shared" si="1"/>
        <v>7</v>
      </c>
    </row>
    <row r="24" spans="1:11" x14ac:dyDescent="0.2">
      <c r="A24" s="54">
        <v>0.14583333333333334</v>
      </c>
      <c r="B24" s="89">
        <v>0</v>
      </c>
      <c r="C24" s="89">
        <v>1</v>
      </c>
      <c r="D24" s="89">
        <v>1</v>
      </c>
      <c r="E24" s="89">
        <v>1</v>
      </c>
      <c r="F24" s="89">
        <v>1</v>
      </c>
      <c r="G24" s="89">
        <v>0</v>
      </c>
      <c r="H24" s="89">
        <v>0</v>
      </c>
      <c r="I24" s="61">
        <v>7</v>
      </c>
      <c r="J24" s="18">
        <f t="shared" si="0"/>
        <v>1</v>
      </c>
      <c r="K24" s="21">
        <f t="shared" si="1"/>
        <v>6</v>
      </c>
    </row>
    <row r="25" spans="1:11" x14ac:dyDescent="0.2">
      <c r="A25" s="54">
        <v>0.15277777777777776</v>
      </c>
      <c r="B25" s="89">
        <v>0</v>
      </c>
      <c r="C25" s="89">
        <v>0</v>
      </c>
      <c r="D25" s="89">
        <v>0</v>
      </c>
      <c r="E25" s="89">
        <v>0</v>
      </c>
      <c r="F25" s="89">
        <v>0</v>
      </c>
      <c r="G25" s="89">
        <v>0</v>
      </c>
      <c r="H25" s="89">
        <v>0</v>
      </c>
      <c r="I25" s="61">
        <v>7</v>
      </c>
      <c r="J25" s="18">
        <f t="shared" ref="J25:J88" si="2">MAX(B25:H25)</f>
        <v>0</v>
      </c>
      <c r="K25" s="21">
        <f>+I25-J25</f>
        <v>7</v>
      </c>
    </row>
    <row r="26" spans="1:11" x14ac:dyDescent="0.2">
      <c r="A26" s="54">
        <v>0.15972222222222224</v>
      </c>
      <c r="B26" s="89">
        <v>0</v>
      </c>
      <c r="C26" s="89">
        <v>0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61">
        <v>7</v>
      </c>
      <c r="J26" s="18">
        <f t="shared" si="2"/>
        <v>0</v>
      </c>
      <c r="K26" s="21">
        <f>+I26-J26</f>
        <v>7</v>
      </c>
    </row>
    <row r="27" spans="1:11" x14ac:dyDescent="0.2">
      <c r="A27" s="54">
        <v>0.16666666666666666</v>
      </c>
      <c r="B27" s="89">
        <v>0</v>
      </c>
      <c r="C27" s="89">
        <v>0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61">
        <v>7</v>
      </c>
      <c r="J27" s="18">
        <f t="shared" si="2"/>
        <v>0</v>
      </c>
      <c r="K27" s="21">
        <f>+I27-J27</f>
        <v>7</v>
      </c>
    </row>
    <row r="28" spans="1:11" x14ac:dyDescent="0.2">
      <c r="A28" s="54">
        <v>0.17361111111111113</v>
      </c>
      <c r="B28" s="89">
        <v>0</v>
      </c>
      <c r="C28" s="89">
        <v>0</v>
      </c>
      <c r="D28" s="89">
        <v>0</v>
      </c>
      <c r="E28" s="89">
        <v>0</v>
      </c>
      <c r="F28" s="89">
        <v>0</v>
      </c>
      <c r="G28" s="89">
        <v>0</v>
      </c>
      <c r="H28" s="89">
        <v>0</v>
      </c>
      <c r="I28" s="61">
        <v>7</v>
      </c>
      <c r="J28" s="18">
        <f t="shared" si="2"/>
        <v>0</v>
      </c>
      <c r="K28" s="21">
        <f t="shared" ref="K28:K91" si="3">+I28-J28</f>
        <v>7</v>
      </c>
    </row>
    <row r="29" spans="1:11" x14ac:dyDescent="0.2">
      <c r="A29" s="54">
        <v>0.18055555555555555</v>
      </c>
      <c r="B29" s="89">
        <v>0</v>
      </c>
      <c r="C29" s="89">
        <v>1</v>
      </c>
      <c r="D29" s="89">
        <v>1</v>
      </c>
      <c r="E29" s="89">
        <v>1</v>
      </c>
      <c r="F29" s="89">
        <v>1</v>
      </c>
      <c r="G29" s="89">
        <v>0</v>
      </c>
      <c r="H29" s="89">
        <v>0</v>
      </c>
      <c r="I29" s="61">
        <v>7</v>
      </c>
      <c r="J29" s="18">
        <f t="shared" si="2"/>
        <v>1</v>
      </c>
      <c r="K29" s="21">
        <f t="shared" si="3"/>
        <v>6</v>
      </c>
    </row>
    <row r="30" spans="1:11" x14ac:dyDescent="0.2">
      <c r="A30" s="54">
        <v>0.1875</v>
      </c>
      <c r="B30" s="89">
        <v>5</v>
      </c>
      <c r="C30" s="89">
        <v>3</v>
      </c>
      <c r="D30" s="89">
        <v>2</v>
      </c>
      <c r="E30" s="89">
        <v>2</v>
      </c>
      <c r="F30" s="89">
        <v>3</v>
      </c>
      <c r="G30" s="89">
        <v>3</v>
      </c>
      <c r="H30" s="89">
        <v>4</v>
      </c>
      <c r="I30" s="61">
        <v>7</v>
      </c>
      <c r="J30" s="18">
        <f t="shared" si="2"/>
        <v>5</v>
      </c>
      <c r="K30" s="21">
        <f t="shared" si="3"/>
        <v>2</v>
      </c>
    </row>
    <row r="31" spans="1:11" x14ac:dyDescent="0.2">
      <c r="A31" s="54">
        <v>0.19444444444444445</v>
      </c>
      <c r="B31" s="89">
        <v>8</v>
      </c>
      <c r="C31" s="89">
        <v>8</v>
      </c>
      <c r="D31" s="89">
        <v>7</v>
      </c>
      <c r="E31" s="89">
        <v>7</v>
      </c>
      <c r="F31" s="89">
        <v>8</v>
      </c>
      <c r="G31" s="89">
        <v>8</v>
      </c>
      <c r="H31" s="89">
        <v>8</v>
      </c>
      <c r="I31" s="61">
        <v>8</v>
      </c>
      <c r="J31" s="18">
        <f t="shared" si="2"/>
        <v>8</v>
      </c>
      <c r="K31" s="21">
        <f t="shared" si="3"/>
        <v>0</v>
      </c>
    </row>
    <row r="32" spans="1:11" x14ac:dyDescent="0.2">
      <c r="A32" s="54">
        <v>0.20138888888888887</v>
      </c>
      <c r="B32" s="89">
        <v>8</v>
      </c>
      <c r="C32" s="89">
        <v>7</v>
      </c>
      <c r="D32" s="89">
        <v>6</v>
      </c>
      <c r="E32" s="89">
        <v>7</v>
      </c>
      <c r="F32" s="89">
        <v>7</v>
      </c>
      <c r="G32" s="89">
        <v>7</v>
      </c>
      <c r="H32" s="89">
        <v>6</v>
      </c>
      <c r="I32" s="61">
        <v>8</v>
      </c>
      <c r="J32" s="18">
        <f t="shared" si="2"/>
        <v>8</v>
      </c>
      <c r="K32" s="21">
        <f t="shared" si="3"/>
        <v>0</v>
      </c>
    </row>
    <row r="33" spans="1:27" x14ac:dyDescent="0.2">
      <c r="A33" s="54">
        <v>0.20833333333333334</v>
      </c>
      <c r="B33" s="89">
        <v>5</v>
      </c>
      <c r="C33" s="89">
        <v>5</v>
      </c>
      <c r="D33" s="89">
        <v>6</v>
      </c>
      <c r="E33" s="89">
        <v>4</v>
      </c>
      <c r="F33" s="89">
        <v>5</v>
      </c>
      <c r="G33" s="89">
        <v>6</v>
      </c>
      <c r="H33" s="89">
        <v>7</v>
      </c>
      <c r="I33" s="61">
        <v>11</v>
      </c>
      <c r="J33" s="18">
        <f t="shared" si="2"/>
        <v>7</v>
      </c>
      <c r="K33" s="21">
        <f t="shared" si="3"/>
        <v>4</v>
      </c>
      <c r="Z33" s="18">
        <v>11</v>
      </c>
      <c r="AA33" s="18">
        <f>Z33-I33</f>
        <v>0</v>
      </c>
    </row>
    <row r="34" spans="1:27" x14ac:dyDescent="0.2">
      <c r="A34" s="54">
        <v>0.21527777777777779</v>
      </c>
      <c r="B34" s="89">
        <v>9</v>
      </c>
      <c r="C34" s="89">
        <v>10</v>
      </c>
      <c r="D34" s="89">
        <v>8</v>
      </c>
      <c r="E34" s="89">
        <v>10</v>
      </c>
      <c r="F34" s="89">
        <v>8</v>
      </c>
      <c r="G34" s="89">
        <v>10</v>
      </c>
      <c r="H34" s="89">
        <v>9</v>
      </c>
      <c r="I34" s="32">
        <v>10</v>
      </c>
      <c r="J34" s="18">
        <f t="shared" si="2"/>
        <v>10</v>
      </c>
      <c r="K34" s="21">
        <f t="shared" si="3"/>
        <v>0</v>
      </c>
      <c r="Z34" s="18">
        <v>10</v>
      </c>
      <c r="AA34" s="18">
        <f t="shared" ref="AA34:AA97" si="4">Z34-I34</f>
        <v>0</v>
      </c>
    </row>
    <row r="35" spans="1:27" x14ac:dyDescent="0.2">
      <c r="A35" s="54">
        <v>0.22222222222222221</v>
      </c>
      <c r="B35" s="89">
        <v>6</v>
      </c>
      <c r="C35" s="89">
        <v>5</v>
      </c>
      <c r="D35" s="89">
        <v>5</v>
      </c>
      <c r="E35" s="89">
        <v>6</v>
      </c>
      <c r="F35" s="89">
        <v>5</v>
      </c>
      <c r="G35" s="89">
        <v>7</v>
      </c>
      <c r="H35" s="89">
        <v>4</v>
      </c>
      <c r="I35" s="32">
        <v>10</v>
      </c>
      <c r="J35" s="18">
        <f t="shared" si="2"/>
        <v>7</v>
      </c>
      <c r="K35" s="21">
        <f t="shared" si="3"/>
        <v>3</v>
      </c>
      <c r="Z35" s="18">
        <v>10</v>
      </c>
      <c r="AA35" s="18">
        <f t="shared" si="4"/>
        <v>0</v>
      </c>
    </row>
    <row r="36" spans="1:27" x14ac:dyDescent="0.2">
      <c r="A36" s="54">
        <v>0.22916666666666666</v>
      </c>
      <c r="B36" s="89">
        <v>6</v>
      </c>
      <c r="C36" s="89">
        <v>6</v>
      </c>
      <c r="D36" s="89">
        <v>7</v>
      </c>
      <c r="E36" s="89">
        <v>7</v>
      </c>
      <c r="F36" s="89">
        <v>7</v>
      </c>
      <c r="G36" s="89">
        <v>6</v>
      </c>
      <c r="H36" s="89">
        <v>9</v>
      </c>
      <c r="I36" s="32">
        <v>10</v>
      </c>
      <c r="J36" s="18">
        <f t="shared" si="2"/>
        <v>9</v>
      </c>
      <c r="K36" s="21">
        <f t="shared" si="3"/>
        <v>1</v>
      </c>
      <c r="Z36" s="18">
        <v>10</v>
      </c>
      <c r="AA36" s="18">
        <f t="shared" si="4"/>
        <v>0</v>
      </c>
    </row>
    <row r="37" spans="1:27" x14ac:dyDescent="0.2">
      <c r="A37" s="54">
        <v>0.23611111111111113</v>
      </c>
      <c r="B37" s="89">
        <v>3</v>
      </c>
      <c r="C37" s="89">
        <v>4</v>
      </c>
      <c r="D37" s="89">
        <v>3</v>
      </c>
      <c r="E37" s="89">
        <v>4</v>
      </c>
      <c r="F37" s="89">
        <v>3</v>
      </c>
      <c r="G37" s="89">
        <v>4</v>
      </c>
      <c r="H37" s="89">
        <v>3</v>
      </c>
      <c r="I37" s="32">
        <v>10</v>
      </c>
      <c r="J37" s="18">
        <f t="shared" si="2"/>
        <v>4</v>
      </c>
      <c r="K37" s="21">
        <f t="shared" si="3"/>
        <v>6</v>
      </c>
      <c r="Z37" s="18">
        <v>10</v>
      </c>
      <c r="AA37" s="18">
        <f t="shared" si="4"/>
        <v>0</v>
      </c>
    </row>
    <row r="38" spans="1:27" x14ac:dyDescent="0.2">
      <c r="A38" s="54">
        <v>0.24305555555555555</v>
      </c>
      <c r="B38" s="89">
        <v>4</v>
      </c>
      <c r="C38" s="89">
        <v>4</v>
      </c>
      <c r="D38" s="89">
        <v>5</v>
      </c>
      <c r="E38" s="89">
        <v>4</v>
      </c>
      <c r="F38" s="89">
        <v>4</v>
      </c>
      <c r="G38" s="89">
        <v>5</v>
      </c>
      <c r="H38" s="89">
        <v>5</v>
      </c>
      <c r="I38" s="32">
        <v>10</v>
      </c>
      <c r="J38" s="18">
        <f t="shared" si="2"/>
        <v>5</v>
      </c>
      <c r="K38" s="21">
        <f t="shared" si="3"/>
        <v>5</v>
      </c>
      <c r="Z38" s="18">
        <v>10</v>
      </c>
      <c r="AA38" s="18">
        <f t="shared" si="4"/>
        <v>0</v>
      </c>
    </row>
    <row r="39" spans="1:27" x14ac:dyDescent="0.2">
      <c r="A39" s="54">
        <v>0.25</v>
      </c>
      <c r="B39" s="89">
        <v>5</v>
      </c>
      <c r="C39" s="89">
        <v>4</v>
      </c>
      <c r="D39" s="89">
        <v>4</v>
      </c>
      <c r="E39" s="89">
        <v>5</v>
      </c>
      <c r="F39" s="89">
        <v>5</v>
      </c>
      <c r="G39" s="89">
        <v>3</v>
      </c>
      <c r="H39" s="89">
        <v>3</v>
      </c>
      <c r="I39" s="32">
        <v>11</v>
      </c>
      <c r="J39" s="18">
        <f t="shared" si="2"/>
        <v>5</v>
      </c>
      <c r="K39" s="21">
        <f t="shared" si="3"/>
        <v>6</v>
      </c>
      <c r="Z39" s="18">
        <v>11</v>
      </c>
      <c r="AA39" s="18">
        <f t="shared" si="4"/>
        <v>0</v>
      </c>
    </row>
    <row r="40" spans="1:27" x14ac:dyDescent="0.2">
      <c r="A40" s="54">
        <v>0.25694444444444448</v>
      </c>
      <c r="B40" s="89">
        <v>3</v>
      </c>
      <c r="C40" s="89">
        <v>2</v>
      </c>
      <c r="D40" s="89">
        <v>2</v>
      </c>
      <c r="E40" s="89">
        <v>2</v>
      </c>
      <c r="F40" s="89">
        <v>3</v>
      </c>
      <c r="G40" s="89">
        <v>3</v>
      </c>
      <c r="H40" s="89">
        <v>2</v>
      </c>
      <c r="I40" s="32">
        <v>11</v>
      </c>
      <c r="J40" s="18">
        <f t="shared" si="2"/>
        <v>3</v>
      </c>
      <c r="K40" s="21">
        <f t="shared" si="3"/>
        <v>8</v>
      </c>
      <c r="Z40" s="18">
        <v>11</v>
      </c>
      <c r="AA40" s="18">
        <f t="shared" si="4"/>
        <v>0</v>
      </c>
    </row>
    <row r="41" spans="1:27" x14ac:dyDescent="0.2">
      <c r="A41" s="54">
        <v>0.2638888888888889</v>
      </c>
      <c r="B41" s="89">
        <v>4</v>
      </c>
      <c r="C41" s="89">
        <v>3</v>
      </c>
      <c r="D41" s="89">
        <v>2</v>
      </c>
      <c r="E41" s="89">
        <v>4</v>
      </c>
      <c r="F41" s="89">
        <v>2</v>
      </c>
      <c r="G41" s="89">
        <v>4</v>
      </c>
      <c r="H41" s="89">
        <v>3</v>
      </c>
      <c r="I41" s="32">
        <v>11</v>
      </c>
      <c r="J41" s="18">
        <f t="shared" si="2"/>
        <v>4</v>
      </c>
      <c r="K41" s="21">
        <f t="shared" si="3"/>
        <v>7</v>
      </c>
      <c r="Z41" s="18">
        <v>11</v>
      </c>
      <c r="AA41" s="18">
        <f t="shared" si="4"/>
        <v>0</v>
      </c>
    </row>
    <row r="42" spans="1:27" x14ac:dyDescent="0.2">
      <c r="A42" s="54">
        <v>0.27083333333333331</v>
      </c>
      <c r="B42" s="89">
        <v>4</v>
      </c>
      <c r="C42" s="89">
        <v>3</v>
      </c>
      <c r="D42" s="89">
        <v>5</v>
      </c>
      <c r="E42" s="89">
        <v>3</v>
      </c>
      <c r="F42" s="89">
        <v>6</v>
      </c>
      <c r="G42" s="89">
        <v>4</v>
      </c>
      <c r="H42" s="89">
        <v>4</v>
      </c>
      <c r="I42" s="32">
        <v>12</v>
      </c>
      <c r="J42" s="18">
        <f t="shared" si="2"/>
        <v>6</v>
      </c>
      <c r="K42" s="21">
        <f t="shared" si="3"/>
        <v>6</v>
      </c>
      <c r="L42" s="22"/>
      <c r="M42" s="22"/>
      <c r="Z42" s="18">
        <v>12</v>
      </c>
      <c r="AA42" s="18">
        <f t="shared" si="4"/>
        <v>0</v>
      </c>
    </row>
    <row r="43" spans="1:27" x14ac:dyDescent="0.2">
      <c r="A43" s="54">
        <v>0.27777777777777779</v>
      </c>
      <c r="B43" s="89">
        <v>11</v>
      </c>
      <c r="C43" s="89">
        <v>11</v>
      </c>
      <c r="D43" s="89">
        <v>11</v>
      </c>
      <c r="E43" s="89">
        <v>10</v>
      </c>
      <c r="F43" s="89">
        <v>10</v>
      </c>
      <c r="G43" s="89">
        <v>12</v>
      </c>
      <c r="H43" s="89">
        <v>11</v>
      </c>
      <c r="I43" s="32">
        <v>12</v>
      </c>
      <c r="J43" s="18">
        <f t="shared" si="2"/>
        <v>12</v>
      </c>
      <c r="K43" s="21">
        <f t="shared" si="3"/>
        <v>0</v>
      </c>
      <c r="L43" s="22"/>
      <c r="M43" s="22"/>
      <c r="Z43" s="18">
        <v>12</v>
      </c>
      <c r="AA43" s="18">
        <f t="shared" si="4"/>
        <v>0</v>
      </c>
    </row>
    <row r="44" spans="1:27" x14ac:dyDescent="0.2">
      <c r="A44" s="54">
        <v>0.28472222222222221</v>
      </c>
      <c r="B44" s="89">
        <v>11</v>
      </c>
      <c r="C44" s="89">
        <v>12</v>
      </c>
      <c r="D44" s="89">
        <v>11</v>
      </c>
      <c r="E44" s="89">
        <v>12</v>
      </c>
      <c r="F44" s="89">
        <v>12</v>
      </c>
      <c r="G44" s="89">
        <v>12</v>
      </c>
      <c r="H44" s="89">
        <v>11</v>
      </c>
      <c r="I44" s="32">
        <v>12</v>
      </c>
      <c r="J44" s="18">
        <f t="shared" si="2"/>
        <v>12</v>
      </c>
      <c r="K44" s="21">
        <f t="shared" si="3"/>
        <v>0</v>
      </c>
      <c r="L44" s="22"/>
      <c r="M44" s="22"/>
      <c r="Z44" s="18">
        <v>12</v>
      </c>
      <c r="AA44" s="18">
        <f t="shared" si="4"/>
        <v>0</v>
      </c>
    </row>
    <row r="45" spans="1:27" x14ac:dyDescent="0.2">
      <c r="A45" s="54">
        <v>0.29166666666666669</v>
      </c>
      <c r="B45" s="89">
        <v>12</v>
      </c>
      <c r="C45" s="89">
        <v>11</v>
      </c>
      <c r="D45" s="89">
        <v>12</v>
      </c>
      <c r="E45" s="89">
        <v>11</v>
      </c>
      <c r="F45" s="89">
        <v>12</v>
      </c>
      <c r="G45" s="89">
        <v>10</v>
      </c>
      <c r="H45" s="89">
        <v>11</v>
      </c>
      <c r="I45" s="32">
        <v>12</v>
      </c>
      <c r="J45" s="18">
        <f t="shared" si="2"/>
        <v>12</v>
      </c>
      <c r="K45" s="21">
        <f t="shared" si="3"/>
        <v>0</v>
      </c>
      <c r="L45" s="25"/>
      <c r="M45" s="25"/>
      <c r="Z45" s="18">
        <v>12</v>
      </c>
      <c r="AA45" s="18">
        <f t="shared" si="4"/>
        <v>0</v>
      </c>
    </row>
    <row r="46" spans="1:27" x14ac:dyDescent="0.2">
      <c r="A46" s="54">
        <v>0.2986111111111111</v>
      </c>
      <c r="B46" s="89">
        <v>13</v>
      </c>
      <c r="C46" s="89">
        <v>13</v>
      </c>
      <c r="D46" s="89">
        <v>13</v>
      </c>
      <c r="E46" s="89">
        <v>13</v>
      </c>
      <c r="F46" s="89">
        <v>13</v>
      </c>
      <c r="G46" s="89">
        <v>13</v>
      </c>
      <c r="H46" s="89">
        <v>13</v>
      </c>
      <c r="I46" s="32">
        <v>13</v>
      </c>
      <c r="J46" s="18">
        <f t="shared" si="2"/>
        <v>13</v>
      </c>
      <c r="K46" s="21">
        <f t="shared" si="3"/>
        <v>0</v>
      </c>
      <c r="L46" s="26"/>
      <c r="M46" s="26"/>
      <c r="Z46" s="18">
        <v>13</v>
      </c>
      <c r="AA46" s="18">
        <f t="shared" si="4"/>
        <v>0</v>
      </c>
    </row>
    <row r="47" spans="1:27" x14ac:dyDescent="0.2">
      <c r="A47" s="54">
        <v>0.30555555555555552</v>
      </c>
      <c r="B47" s="89">
        <v>10</v>
      </c>
      <c r="C47" s="89">
        <v>11</v>
      </c>
      <c r="D47" s="89">
        <v>11</v>
      </c>
      <c r="E47" s="89">
        <v>11</v>
      </c>
      <c r="F47" s="89">
        <v>10</v>
      </c>
      <c r="G47" s="89">
        <v>11</v>
      </c>
      <c r="H47" s="89">
        <v>11</v>
      </c>
      <c r="I47" s="32">
        <v>12</v>
      </c>
      <c r="J47" s="18">
        <f t="shared" si="2"/>
        <v>11</v>
      </c>
      <c r="K47" s="21">
        <f t="shared" si="3"/>
        <v>1</v>
      </c>
      <c r="L47" s="26"/>
      <c r="M47" s="26"/>
      <c r="Z47" s="18">
        <v>12</v>
      </c>
      <c r="AA47" s="18">
        <f t="shared" si="4"/>
        <v>0</v>
      </c>
    </row>
    <row r="48" spans="1:27" x14ac:dyDescent="0.2">
      <c r="A48" s="54">
        <v>0.3125</v>
      </c>
      <c r="B48" s="89">
        <v>12</v>
      </c>
      <c r="C48" s="89">
        <v>12</v>
      </c>
      <c r="D48" s="89">
        <v>12</v>
      </c>
      <c r="E48" s="89">
        <v>12</v>
      </c>
      <c r="F48" s="89">
        <v>12</v>
      </c>
      <c r="G48" s="89">
        <v>12</v>
      </c>
      <c r="H48" s="89">
        <v>12</v>
      </c>
      <c r="I48" s="32">
        <v>12</v>
      </c>
      <c r="J48" s="18">
        <f t="shared" si="2"/>
        <v>12</v>
      </c>
      <c r="K48" s="21">
        <f t="shared" si="3"/>
        <v>0</v>
      </c>
      <c r="L48" s="26"/>
      <c r="M48" s="26"/>
      <c r="Z48" s="18">
        <v>12</v>
      </c>
      <c r="AA48" s="18">
        <f t="shared" si="4"/>
        <v>0</v>
      </c>
    </row>
    <row r="49" spans="1:27" x14ac:dyDescent="0.2">
      <c r="A49" s="54">
        <v>0.31944444444444448</v>
      </c>
      <c r="B49" s="89">
        <v>12</v>
      </c>
      <c r="C49" s="89">
        <v>12</v>
      </c>
      <c r="D49" s="89">
        <v>11</v>
      </c>
      <c r="E49" s="89">
        <v>12</v>
      </c>
      <c r="F49" s="89">
        <v>12</v>
      </c>
      <c r="G49" s="89">
        <v>12</v>
      </c>
      <c r="H49" s="89">
        <v>12</v>
      </c>
      <c r="I49" s="32">
        <v>12</v>
      </c>
      <c r="J49" s="18">
        <f t="shared" si="2"/>
        <v>12</v>
      </c>
      <c r="K49" s="21">
        <f t="shared" si="3"/>
        <v>0</v>
      </c>
      <c r="L49" s="26"/>
      <c r="M49" s="26"/>
      <c r="Z49" s="18">
        <v>12</v>
      </c>
      <c r="AA49" s="18">
        <f t="shared" si="4"/>
        <v>0</v>
      </c>
    </row>
    <row r="50" spans="1:27" x14ac:dyDescent="0.2">
      <c r="A50" s="54">
        <v>0.3263888888888889</v>
      </c>
      <c r="B50" s="89">
        <v>3</v>
      </c>
      <c r="C50" s="89">
        <v>3</v>
      </c>
      <c r="D50" s="89">
        <v>3</v>
      </c>
      <c r="E50" s="89">
        <v>3</v>
      </c>
      <c r="F50" s="89">
        <v>3</v>
      </c>
      <c r="G50" s="89">
        <v>4</v>
      </c>
      <c r="H50" s="89">
        <v>3</v>
      </c>
      <c r="I50" s="32">
        <v>12</v>
      </c>
      <c r="J50" s="18">
        <f t="shared" si="2"/>
        <v>4</v>
      </c>
      <c r="K50" s="21">
        <f t="shared" si="3"/>
        <v>8</v>
      </c>
      <c r="L50" s="26"/>
      <c r="M50" s="26"/>
      <c r="Z50" s="18">
        <v>12</v>
      </c>
      <c r="AA50" s="18">
        <f t="shared" si="4"/>
        <v>0</v>
      </c>
    </row>
    <row r="51" spans="1:27" x14ac:dyDescent="0.2">
      <c r="A51" s="54">
        <v>0.33333333333333331</v>
      </c>
      <c r="B51" s="89">
        <v>12</v>
      </c>
      <c r="C51" s="89">
        <v>11</v>
      </c>
      <c r="D51" s="89">
        <v>12</v>
      </c>
      <c r="E51" s="89">
        <v>11</v>
      </c>
      <c r="F51" s="89">
        <v>12</v>
      </c>
      <c r="G51" s="89">
        <v>11</v>
      </c>
      <c r="H51" s="89">
        <v>11</v>
      </c>
      <c r="I51" s="32">
        <v>12</v>
      </c>
      <c r="J51" s="18">
        <f t="shared" si="2"/>
        <v>12</v>
      </c>
      <c r="K51" s="21">
        <f t="shared" si="3"/>
        <v>0</v>
      </c>
      <c r="L51" s="26"/>
      <c r="M51" s="26"/>
      <c r="Z51" s="18">
        <v>12</v>
      </c>
      <c r="AA51" s="18">
        <f t="shared" si="4"/>
        <v>0</v>
      </c>
    </row>
    <row r="52" spans="1:27" x14ac:dyDescent="0.2">
      <c r="A52" s="54">
        <v>0.34027777777777773</v>
      </c>
      <c r="B52" s="89">
        <v>12</v>
      </c>
      <c r="C52" s="89">
        <v>12</v>
      </c>
      <c r="D52" s="89">
        <v>12</v>
      </c>
      <c r="E52" s="89">
        <v>12</v>
      </c>
      <c r="F52" s="89">
        <v>12</v>
      </c>
      <c r="G52" s="89">
        <v>12</v>
      </c>
      <c r="H52" s="89">
        <v>12</v>
      </c>
      <c r="I52" s="32">
        <v>12</v>
      </c>
      <c r="J52" s="18">
        <f t="shared" si="2"/>
        <v>12</v>
      </c>
      <c r="K52" s="21">
        <f t="shared" si="3"/>
        <v>0</v>
      </c>
      <c r="L52" s="26"/>
      <c r="M52" s="26"/>
      <c r="Z52" s="18">
        <v>12</v>
      </c>
      <c r="AA52" s="18">
        <f t="shared" si="4"/>
        <v>0</v>
      </c>
    </row>
    <row r="53" spans="1:27" x14ac:dyDescent="0.2">
      <c r="A53" s="54">
        <v>0.34722222222222227</v>
      </c>
      <c r="B53" s="89">
        <v>8</v>
      </c>
      <c r="C53" s="89">
        <v>8</v>
      </c>
      <c r="D53" s="89">
        <v>8</v>
      </c>
      <c r="E53" s="89">
        <v>7</v>
      </c>
      <c r="F53" s="89">
        <v>6</v>
      </c>
      <c r="G53" s="89">
        <v>8</v>
      </c>
      <c r="H53" s="89">
        <v>5</v>
      </c>
      <c r="I53" s="32">
        <v>12</v>
      </c>
      <c r="J53" s="18">
        <f t="shared" si="2"/>
        <v>8</v>
      </c>
      <c r="K53" s="21">
        <f t="shared" si="3"/>
        <v>4</v>
      </c>
      <c r="L53" s="26"/>
      <c r="M53" s="26"/>
      <c r="Z53" s="18">
        <v>12</v>
      </c>
      <c r="AA53" s="18">
        <f t="shared" si="4"/>
        <v>0</v>
      </c>
    </row>
    <row r="54" spans="1:27" x14ac:dyDescent="0.2">
      <c r="A54" s="54">
        <v>0.35416666666666669</v>
      </c>
      <c r="B54" s="89">
        <v>8</v>
      </c>
      <c r="C54" s="89">
        <v>7</v>
      </c>
      <c r="D54" s="89">
        <v>7</v>
      </c>
      <c r="E54" s="89">
        <v>7</v>
      </c>
      <c r="F54" s="89">
        <v>7</v>
      </c>
      <c r="G54" s="89">
        <v>4</v>
      </c>
      <c r="H54" s="89">
        <v>6</v>
      </c>
      <c r="I54" s="32">
        <v>11</v>
      </c>
      <c r="J54" s="18">
        <f t="shared" si="2"/>
        <v>8</v>
      </c>
      <c r="K54" s="21">
        <f t="shared" si="3"/>
        <v>3</v>
      </c>
      <c r="L54" s="26"/>
      <c r="M54" s="26"/>
      <c r="Z54" s="18">
        <v>11</v>
      </c>
      <c r="AA54" s="18">
        <f t="shared" si="4"/>
        <v>0</v>
      </c>
    </row>
    <row r="55" spans="1:27" x14ac:dyDescent="0.2">
      <c r="A55" s="54">
        <v>0.3611111111111111</v>
      </c>
      <c r="B55" s="89">
        <v>5</v>
      </c>
      <c r="C55" s="89">
        <v>5</v>
      </c>
      <c r="D55" s="89">
        <v>5</v>
      </c>
      <c r="E55" s="89">
        <v>6</v>
      </c>
      <c r="F55" s="89">
        <v>6</v>
      </c>
      <c r="G55" s="89">
        <v>7</v>
      </c>
      <c r="H55" s="89">
        <v>5</v>
      </c>
      <c r="I55" s="32">
        <v>11</v>
      </c>
      <c r="J55" s="18">
        <f t="shared" si="2"/>
        <v>7</v>
      </c>
      <c r="K55" s="21">
        <f t="shared" si="3"/>
        <v>4</v>
      </c>
      <c r="L55" s="26"/>
      <c r="M55" s="26"/>
      <c r="Z55" s="18">
        <v>11</v>
      </c>
      <c r="AA55" s="18">
        <f t="shared" si="4"/>
        <v>0</v>
      </c>
    </row>
    <row r="56" spans="1:27" x14ac:dyDescent="0.2">
      <c r="A56" s="54">
        <v>0.36805555555555558</v>
      </c>
      <c r="B56" s="89">
        <v>8</v>
      </c>
      <c r="C56" s="89">
        <v>7</v>
      </c>
      <c r="D56" s="89">
        <v>6</v>
      </c>
      <c r="E56" s="89">
        <v>6</v>
      </c>
      <c r="F56" s="89">
        <v>4</v>
      </c>
      <c r="G56" s="89">
        <v>5</v>
      </c>
      <c r="H56" s="89">
        <v>5</v>
      </c>
      <c r="I56" s="32">
        <v>11</v>
      </c>
      <c r="J56" s="18">
        <f t="shared" si="2"/>
        <v>8</v>
      </c>
      <c r="K56" s="21">
        <f t="shared" si="3"/>
        <v>3</v>
      </c>
      <c r="L56" s="26"/>
      <c r="M56" s="26"/>
      <c r="Z56" s="18">
        <v>11</v>
      </c>
      <c r="AA56" s="18">
        <f t="shared" si="4"/>
        <v>0</v>
      </c>
    </row>
    <row r="57" spans="1:27" x14ac:dyDescent="0.2">
      <c r="A57" s="54">
        <v>0.375</v>
      </c>
      <c r="B57" s="89">
        <v>6</v>
      </c>
      <c r="C57" s="89">
        <v>5</v>
      </c>
      <c r="D57" s="89">
        <v>6</v>
      </c>
      <c r="E57" s="89">
        <v>4</v>
      </c>
      <c r="F57" s="89">
        <v>6</v>
      </c>
      <c r="G57" s="89">
        <v>7</v>
      </c>
      <c r="H57" s="89">
        <v>4</v>
      </c>
      <c r="I57" s="32">
        <v>11</v>
      </c>
      <c r="J57" s="18">
        <f t="shared" si="2"/>
        <v>7</v>
      </c>
      <c r="K57" s="21">
        <f t="shared" si="3"/>
        <v>4</v>
      </c>
      <c r="L57" s="26"/>
      <c r="M57" s="26"/>
      <c r="Z57" s="18">
        <v>11</v>
      </c>
      <c r="AA57" s="18">
        <f t="shared" si="4"/>
        <v>0</v>
      </c>
    </row>
    <row r="58" spans="1:27" x14ac:dyDescent="0.2">
      <c r="A58" s="54">
        <v>0.38194444444444442</v>
      </c>
      <c r="B58" s="89">
        <v>6</v>
      </c>
      <c r="C58" s="89">
        <v>4</v>
      </c>
      <c r="D58" s="89">
        <v>5</v>
      </c>
      <c r="E58" s="89">
        <v>4</v>
      </c>
      <c r="F58" s="89">
        <v>5</v>
      </c>
      <c r="G58" s="89">
        <v>7</v>
      </c>
      <c r="H58" s="89">
        <v>5</v>
      </c>
      <c r="I58" s="32">
        <v>11</v>
      </c>
      <c r="J58" s="18">
        <f t="shared" si="2"/>
        <v>7</v>
      </c>
      <c r="K58" s="21">
        <f t="shared" si="3"/>
        <v>4</v>
      </c>
      <c r="L58" s="26"/>
      <c r="M58" s="26"/>
      <c r="Z58" s="18">
        <v>11</v>
      </c>
      <c r="AA58" s="18">
        <f t="shared" si="4"/>
        <v>0</v>
      </c>
    </row>
    <row r="59" spans="1:27" x14ac:dyDescent="0.2">
      <c r="A59" s="54">
        <v>0.3888888888888889</v>
      </c>
      <c r="B59" s="89">
        <v>5</v>
      </c>
      <c r="C59" s="89">
        <v>6</v>
      </c>
      <c r="D59" s="89">
        <v>5</v>
      </c>
      <c r="E59" s="89">
        <v>4</v>
      </c>
      <c r="F59" s="89">
        <v>5</v>
      </c>
      <c r="G59" s="89">
        <v>4</v>
      </c>
      <c r="H59" s="89">
        <v>1</v>
      </c>
      <c r="I59" s="32">
        <v>11</v>
      </c>
      <c r="J59" s="18">
        <f t="shared" si="2"/>
        <v>6</v>
      </c>
      <c r="K59" s="21">
        <f t="shared" si="3"/>
        <v>5</v>
      </c>
      <c r="L59" s="26"/>
      <c r="M59" s="26"/>
      <c r="Z59" s="18">
        <v>11</v>
      </c>
      <c r="AA59" s="18">
        <f t="shared" si="4"/>
        <v>0</v>
      </c>
    </row>
    <row r="60" spans="1:27" x14ac:dyDescent="0.2">
      <c r="A60" s="54">
        <v>0.39583333333333331</v>
      </c>
      <c r="B60" s="89">
        <v>10</v>
      </c>
      <c r="C60" s="89">
        <v>11</v>
      </c>
      <c r="D60" s="89">
        <v>10</v>
      </c>
      <c r="E60" s="89">
        <v>11</v>
      </c>
      <c r="F60" s="89">
        <v>12</v>
      </c>
      <c r="G60" s="89">
        <v>10</v>
      </c>
      <c r="H60" s="89">
        <v>9</v>
      </c>
      <c r="I60" s="32">
        <v>12</v>
      </c>
      <c r="J60" s="18">
        <f t="shared" si="2"/>
        <v>12</v>
      </c>
      <c r="K60" s="21">
        <f t="shared" si="3"/>
        <v>0</v>
      </c>
      <c r="L60" s="26"/>
      <c r="M60" s="26"/>
      <c r="Z60" s="18">
        <v>12</v>
      </c>
      <c r="AA60" s="18">
        <f t="shared" si="4"/>
        <v>0</v>
      </c>
    </row>
    <row r="61" spans="1:27" x14ac:dyDescent="0.2">
      <c r="A61" s="54">
        <v>0.40277777777777773</v>
      </c>
      <c r="B61" s="89">
        <v>3</v>
      </c>
      <c r="C61" s="89">
        <v>2</v>
      </c>
      <c r="D61" s="89">
        <v>2</v>
      </c>
      <c r="E61" s="89">
        <v>2</v>
      </c>
      <c r="F61" s="89">
        <v>2</v>
      </c>
      <c r="G61" s="89">
        <v>2</v>
      </c>
      <c r="H61" s="89">
        <v>4</v>
      </c>
      <c r="I61" s="32">
        <v>12</v>
      </c>
      <c r="J61" s="18">
        <f t="shared" si="2"/>
        <v>4</v>
      </c>
      <c r="K61" s="21">
        <f t="shared" si="3"/>
        <v>8</v>
      </c>
      <c r="L61" s="26"/>
      <c r="M61" s="26"/>
      <c r="Z61" s="18">
        <v>12</v>
      </c>
      <c r="AA61" s="18">
        <f t="shared" si="4"/>
        <v>0</v>
      </c>
    </row>
    <row r="62" spans="1:27" x14ac:dyDescent="0.2">
      <c r="A62" s="54">
        <v>0.40972222222222227</v>
      </c>
      <c r="B62" s="89">
        <v>7</v>
      </c>
      <c r="C62" s="89">
        <v>8</v>
      </c>
      <c r="D62" s="89">
        <v>7</v>
      </c>
      <c r="E62" s="89">
        <v>7</v>
      </c>
      <c r="F62" s="89">
        <v>6</v>
      </c>
      <c r="G62" s="89">
        <v>7</v>
      </c>
      <c r="H62" s="89">
        <v>9</v>
      </c>
      <c r="I62" s="32">
        <v>12</v>
      </c>
      <c r="J62" s="18">
        <f t="shared" si="2"/>
        <v>9</v>
      </c>
      <c r="K62" s="21">
        <f t="shared" si="3"/>
        <v>3</v>
      </c>
      <c r="L62" s="26"/>
      <c r="M62" s="26"/>
      <c r="Z62" s="18">
        <v>12</v>
      </c>
      <c r="AA62" s="18">
        <f t="shared" si="4"/>
        <v>0</v>
      </c>
    </row>
    <row r="63" spans="1:27" x14ac:dyDescent="0.2">
      <c r="A63" s="54">
        <v>0.41666666666666669</v>
      </c>
      <c r="B63" s="89">
        <v>6</v>
      </c>
      <c r="C63" s="89">
        <v>5</v>
      </c>
      <c r="D63" s="89">
        <v>5</v>
      </c>
      <c r="E63" s="89">
        <v>7</v>
      </c>
      <c r="F63" s="89">
        <v>6</v>
      </c>
      <c r="G63" s="89">
        <v>7</v>
      </c>
      <c r="H63" s="89">
        <v>9</v>
      </c>
      <c r="I63" s="32">
        <v>12</v>
      </c>
      <c r="J63" s="18">
        <f t="shared" si="2"/>
        <v>9</v>
      </c>
      <c r="K63" s="21">
        <f t="shared" si="3"/>
        <v>3</v>
      </c>
      <c r="L63" s="26"/>
      <c r="M63" s="26"/>
      <c r="Z63" s="18">
        <v>12</v>
      </c>
      <c r="AA63" s="18">
        <f t="shared" si="4"/>
        <v>0</v>
      </c>
    </row>
    <row r="64" spans="1:27" x14ac:dyDescent="0.2">
      <c r="A64" s="55">
        <v>0.4236111111111111</v>
      </c>
      <c r="B64" s="89">
        <v>10</v>
      </c>
      <c r="C64" s="89">
        <v>10</v>
      </c>
      <c r="D64" s="89">
        <v>8</v>
      </c>
      <c r="E64" s="89">
        <v>10</v>
      </c>
      <c r="F64" s="89">
        <v>9</v>
      </c>
      <c r="G64" s="89">
        <v>8</v>
      </c>
      <c r="H64" s="89">
        <v>10</v>
      </c>
      <c r="I64" s="32">
        <v>11</v>
      </c>
      <c r="J64" s="18">
        <f t="shared" si="2"/>
        <v>10</v>
      </c>
      <c r="K64" s="21">
        <f t="shared" si="3"/>
        <v>1</v>
      </c>
      <c r="L64" s="26"/>
      <c r="M64" s="26"/>
      <c r="Z64" s="18">
        <v>11</v>
      </c>
      <c r="AA64" s="18">
        <f t="shared" si="4"/>
        <v>0</v>
      </c>
    </row>
    <row r="65" spans="1:27" x14ac:dyDescent="0.2">
      <c r="A65" s="55">
        <v>0.43055555555555558</v>
      </c>
      <c r="B65" s="89">
        <v>6</v>
      </c>
      <c r="C65" s="89">
        <v>6</v>
      </c>
      <c r="D65" s="89">
        <v>7</v>
      </c>
      <c r="E65" s="89">
        <v>6</v>
      </c>
      <c r="F65" s="89">
        <v>6</v>
      </c>
      <c r="G65" s="89">
        <v>5</v>
      </c>
      <c r="H65" s="89">
        <v>6</v>
      </c>
      <c r="I65" s="32">
        <v>11</v>
      </c>
      <c r="J65" s="18">
        <f t="shared" si="2"/>
        <v>7</v>
      </c>
      <c r="K65" s="21">
        <f t="shared" si="3"/>
        <v>4</v>
      </c>
      <c r="L65" s="26"/>
      <c r="M65" s="26"/>
      <c r="Z65" s="18">
        <v>11</v>
      </c>
      <c r="AA65" s="18">
        <f t="shared" si="4"/>
        <v>0</v>
      </c>
    </row>
    <row r="66" spans="1:27" x14ac:dyDescent="0.2">
      <c r="A66" s="55">
        <v>0.4375</v>
      </c>
      <c r="B66" s="89">
        <v>6</v>
      </c>
      <c r="C66" s="89">
        <v>6</v>
      </c>
      <c r="D66" s="89">
        <v>6</v>
      </c>
      <c r="E66" s="89">
        <v>6</v>
      </c>
      <c r="F66" s="89">
        <v>7</v>
      </c>
      <c r="G66" s="89">
        <v>9</v>
      </c>
      <c r="H66" s="89">
        <v>7</v>
      </c>
      <c r="I66" s="32">
        <v>11</v>
      </c>
      <c r="J66" s="18">
        <f t="shared" si="2"/>
        <v>9</v>
      </c>
      <c r="K66" s="21">
        <f t="shared" si="3"/>
        <v>2</v>
      </c>
      <c r="L66" s="26"/>
      <c r="M66" s="26"/>
      <c r="Z66" s="18">
        <v>11</v>
      </c>
      <c r="AA66" s="18">
        <f t="shared" si="4"/>
        <v>0</v>
      </c>
    </row>
    <row r="67" spans="1:27" x14ac:dyDescent="0.2">
      <c r="A67" s="55">
        <v>0.44444444444444442</v>
      </c>
      <c r="B67" s="89">
        <v>11</v>
      </c>
      <c r="C67" s="89">
        <v>12</v>
      </c>
      <c r="D67" s="89">
        <v>12</v>
      </c>
      <c r="E67" s="89">
        <v>11</v>
      </c>
      <c r="F67" s="89">
        <v>12</v>
      </c>
      <c r="G67" s="89">
        <v>11</v>
      </c>
      <c r="H67" s="89">
        <v>12</v>
      </c>
      <c r="I67" s="32">
        <v>12</v>
      </c>
      <c r="J67" s="18">
        <f t="shared" si="2"/>
        <v>12</v>
      </c>
      <c r="K67" s="21">
        <f t="shared" si="3"/>
        <v>0</v>
      </c>
      <c r="L67" s="26"/>
      <c r="M67" s="26"/>
      <c r="Z67" s="18">
        <v>12</v>
      </c>
      <c r="AA67" s="18">
        <f t="shared" si="4"/>
        <v>0</v>
      </c>
    </row>
    <row r="68" spans="1:27" x14ac:dyDescent="0.2">
      <c r="A68" s="55">
        <v>0.4513888888888889</v>
      </c>
      <c r="B68" s="89">
        <v>12</v>
      </c>
      <c r="C68" s="89">
        <v>12</v>
      </c>
      <c r="D68" s="89">
        <v>12</v>
      </c>
      <c r="E68" s="89">
        <v>11</v>
      </c>
      <c r="F68" s="89">
        <v>11</v>
      </c>
      <c r="G68" s="89">
        <v>12</v>
      </c>
      <c r="H68" s="89">
        <v>12</v>
      </c>
      <c r="I68" s="32">
        <v>12</v>
      </c>
      <c r="J68" s="18">
        <f t="shared" si="2"/>
        <v>12</v>
      </c>
      <c r="K68" s="21">
        <f t="shared" si="3"/>
        <v>0</v>
      </c>
      <c r="L68" s="26"/>
      <c r="M68" s="26"/>
      <c r="Z68" s="18">
        <v>12</v>
      </c>
      <c r="AA68" s="18">
        <f t="shared" si="4"/>
        <v>0</v>
      </c>
    </row>
    <row r="69" spans="1:27" x14ac:dyDescent="0.2">
      <c r="A69" s="54">
        <v>0.45833333333333331</v>
      </c>
      <c r="B69" s="89">
        <v>12</v>
      </c>
      <c r="C69" s="89">
        <v>9</v>
      </c>
      <c r="D69" s="89">
        <v>12</v>
      </c>
      <c r="E69" s="89">
        <v>12</v>
      </c>
      <c r="F69" s="89">
        <v>10</v>
      </c>
      <c r="G69" s="89">
        <v>10</v>
      </c>
      <c r="H69" s="89">
        <v>10</v>
      </c>
      <c r="I69" s="32">
        <v>12</v>
      </c>
      <c r="J69" s="18">
        <f t="shared" si="2"/>
        <v>12</v>
      </c>
      <c r="K69" s="21">
        <f t="shared" si="3"/>
        <v>0</v>
      </c>
      <c r="L69" s="26"/>
      <c r="M69" s="26"/>
      <c r="Z69" s="18">
        <v>12</v>
      </c>
      <c r="AA69" s="18">
        <f t="shared" si="4"/>
        <v>0</v>
      </c>
    </row>
    <row r="70" spans="1:27" x14ac:dyDescent="0.2">
      <c r="A70" s="55">
        <v>0.46527777777777773</v>
      </c>
      <c r="B70" s="89">
        <v>9</v>
      </c>
      <c r="C70" s="89">
        <v>8</v>
      </c>
      <c r="D70" s="89">
        <v>9</v>
      </c>
      <c r="E70" s="89">
        <v>10</v>
      </c>
      <c r="F70" s="89">
        <v>8</v>
      </c>
      <c r="G70" s="89">
        <v>8</v>
      </c>
      <c r="H70" s="89">
        <v>10</v>
      </c>
      <c r="I70" s="32">
        <v>12</v>
      </c>
      <c r="J70" s="18">
        <f t="shared" si="2"/>
        <v>10</v>
      </c>
      <c r="K70" s="21">
        <f t="shared" si="3"/>
        <v>2</v>
      </c>
      <c r="L70" s="26"/>
      <c r="M70" s="26"/>
      <c r="Z70" s="18">
        <v>12</v>
      </c>
      <c r="AA70" s="18">
        <f t="shared" si="4"/>
        <v>0</v>
      </c>
    </row>
    <row r="71" spans="1:27" x14ac:dyDescent="0.2">
      <c r="A71" s="55">
        <v>0.47222222222222227</v>
      </c>
      <c r="B71" s="89">
        <v>6</v>
      </c>
      <c r="C71" s="89">
        <v>6</v>
      </c>
      <c r="D71" s="89">
        <v>6</v>
      </c>
      <c r="E71" s="89">
        <v>6</v>
      </c>
      <c r="F71" s="89">
        <v>8</v>
      </c>
      <c r="G71" s="89">
        <v>6</v>
      </c>
      <c r="H71" s="89">
        <v>6</v>
      </c>
      <c r="I71" s="32">
        <v>12</v>
      </c>
      <c r="J71" s="18">
        <f t="shared" si="2"/>
        <v>8</v>
      </c>
      <c r="K71" s="21">
        <f t="shared" si="3"/>
        <v>4</v>
      </c>
      <c r="L71" s="22"/>
      <c r="M71" s="22"/>
      <c r="Z71" s="18">
        <v>12</v>
      </c>
      <c r="AA71" s="18">
        <f t="shared" si="4"/>
        <v>0</v>
      </c>
    </row>
    <row r="72" spans="1:27" x14ac:dyDescent="0.2">
      <c r="A72" s="55">
        <v>0.47916666666666669</v>
      </c>
      <c r="B72" s="89">
        <v>3</v>
      </c>
      <c r="C72" s="89">
        <v>3</v>
      </c>
      <c r="D72" s="89">
        <v>3</v>
      </c>
      <c r="E72" s="89">
        <v>4</v>
      </c>
      <c r="F72" s="89">
        <v>5</v>
      </c>
      <c r="G72" s="89">
        <v>6</v>
      </c>
      <c r="H72" s="89">
        <v>5</v>
      </c>
      <c r="I72" s="32">
        <v>11</v>
      </c>
      <c r="J72" s="18">
        <f t="shared" si="2"/>
        <v>6</v>
      </c>
      <c r="K72" s="21">
        <f t="shared" si="3"/>
        <v>5</v>
      </c>
      <c r="L72" s="22"/>
      <c r="M72" s="22"/>
      <c r="Z72" s="18">
        <v>11</v>
      </c>
      <c r="AA72" s="18">
        <f t="shared" si="4"/>
        <v>0</v>
      </c>
    </row>
    <row r="73" spans="1:27" x14ac:dyDescent="0.2">
      <c r="A73" s="55">
        <v>0.4861111111111111</v>
      </c>
      <c r="B73" s="89">
        <v>3</v>
      </c>
      <c r="C73" s="89">
        <v>5</v>
      </c>
      <c r="D73" s="89">
        <v>3</v>
      </c>
      <c r="E73" s="89">
        <v>4</v>
      </c>
      <c r="F73" s="89">
        <v>4</v>
      </c>
      <c r="G73" s="89">
        <v>5</v>
      </c>
      <c r="H73" s="89">
        <v>4</v>
      </c>
      <c r="I73" s="32">
        <v>11</v>
      </c>
      <c r="J73" s="18">
        <f t="shared" si="2"/>
        <v>5</v>
      </c>
      <c r="K73" s="21">
        <f t="shared" si="3"/>
        <v>6</v>
      </c>
      <c r="L73" s="22"/>
      <c r="M73" s="22"/>
      <c r="Z73" s="18">
        <v>11</v>
      </c>
      <c r="AA73" s="18">
        <f t="shared" si="4"/>
        <v>0</v>
      </c>
    </row>
    <row r="74" spans="1:27" x14ac:dyDescent="0.2">
      <c r="A74" s="55">
        <v>0.49305555555555558</v>
      </c>
      <c r="B74" s="89">
        <v>5</v>
      </c>
      <c r="C74" s="89">
        <v>2</v>
      </c>
      <c r="D74" s="89">
        <v>3</v>
      </c>
      <c r="E74" s="89">
        <v>6</v>
      </c>
      <c r="F74" s="89">
        <v>4</v>
      </c>
      <c r="G74" s="89">
        <v>3</v>
      </c>
      <c r="H74" s="89">
        <v>2</v>
      </c>
      <c r="I74" s="32">
        <v>11</v>
      </c>
      <c r="J74" s="18">
        <f t="shared" si="2"/>
        <v>6</v>
      </c>
      <c r="K74" s="21">
        <f t="shared" si="3"/>
        <v>5</v>
      </c>
      <c r="L74" s="22"/>
      <c r="M74" s="22"/>
      <c r="Z74" s="18">
        <v>11</v>
      </c>
      <c r="AA74" s="18">
        <f t="shared" si="4"/>
        <v>0</v>
      </c>
    </row>
    <row r="75" spans="1:27" x14ac:dyDescent="0.2">
      <c r="A75" s="54">
        <v>0.5</v>
      </c>
      <c r="B75" s="89">
        <v>5</v>
      </c>
      <c r="C75" s="89">
        <v>7</v>
      </c>
      <c r="D75" s="89">
        <v>5</v>
      </c>
      <c r="E75" s="89">
        <v>5</v>
      </c>
      <c r="F75" s="89">
        <v>6</v>
      </c>
      <c r="G75" s="89">
        <v>5</v>
      </c>
      <c r="H75" s="89">
        <v>6</v>
      </c>
      <c r="I75" s="32">
        <v>11</v>
      </c>
      <c r="J75" s="18">
        <f t="shared" si="2"/>
        <v>7</v>
      </c>
      <c r="K75" s="21">
        <f t="shared" si="3"/>
        <v>4</v>
      </c>
      <c r="L75" s="22"/>
      <c r="M75" s="22"/>
      <c r="Z75" s="18">
        <v>11</v>
      </c>
      <c r="AA75" s="18">
        <f t="shared" si="4"/>
        <v>0</v>
      </c>
    </row>
    <row r="76" spans="1:27" x14ac:dyDescent="0.2">
      <c r="A76" s="54">
        <v>0.50694444444444442</v>
      </c>
      <c r="B76" s="89">
        <v>7</v>
      </c>
      <c r="C76" s="89">
        <v>5</v>
      </c>
      <c r="D76" s="89">
        <v>5</v>
      </c>
      <c r="E76" s="89">
        <v>5</v>
      </c>
      <c r="F76" s="89">
        <v>5</v>
      </c>
      <c r="G76" s="89">
        <v>4</v>
      </c>
      <c r="H76" s="89">
        <v>5</v>
      </c>
      <c r="I76" s="32">
        <v>12</v>
      </c>
      <c r="J76" s="18">
        <f t="shared" si="2"/>
        <v>7</v>
      </c>
      <c r="K76" s="21">
        <f t="shared" si="3"/>
        <v>5</v>
      </c>
      <c r="L76" s="22"/>
      <c r="M76" s="22"/>
      <c r="Z76" s="18">
        <v>12</v>
      </c>
      <c r="AA76" s="18">
        <f t="shared" si="4"/>
        <v>0</v>
      </c>
    </row>
    <row r="77" spans="1:27" x14ac:dyDescent="0.2">
      <c r="A77" s="54">
        <v>0.51388888888888895</v>
      </c>
      <c r="B77" s="89">
        <v>9</v>
      </c>
      <c r="C77" s="89">
        <v>9</v>
      </c>
      <c r="D77" s="89">
        <v>10</v>
      </c>
      <c r="E77" s="89">
        <v>8</v>
      </c>
      <c r="F77" s="89">
        <v>9</v>
      </c>
      <c r="G77" s="89">
        <v>8</v>
      </c>
      <c r="H77" s="89">
        <v>9</v>
      </c>
      <c r="I77" s="32">
        <v>11</v>
      </c>
      <c r="J77" s="18">
        <f t="shared" si="2"/>
        <v>10</v>
      </c>
      <c r="K77" s="21">
        <f t="shared" si="3"/>
        <v>1</v>
      </c>
      <c r="L77" s="22"/>
      <c r="M77" s="22"/>
      <c r="Z77" s="18">
        <v>11</v>
      </c>
      <c r="AA77" s="18">
        <f t="shared" si="4"/>
        <v>0</v>
      </c>
    </row>
    <row r="78" spans="1:27" x14ac:dyDescent="0.2">
      <c r="A78" s="54">
        <v>0.52083333333333337</v>
      </c>
      <c r="B78" s="89">
        <v>6</v>
      </c>
      <c r="C78" s="89">
        <v>6</v>
      </c>
      <c r="D78" s="89">
        <v>6</v>
      </c>
      <c r="E78" s="89">
        <v>7</v>
      </c>
      <c r="F78" s="89">
        <v>5</v>
      </c>
      <c r="G78" s="89">
        <v>5</v>
      </c>
      <c r="H78" s="89">
        <v>4</v>
      </c>
      <c r="I78" s="32">
        <v>11</v>
      </c>
      <c r="J78" s="18">
        <f t="shared" si="2"/>
        <v>7</v>
      </c>
      <c r="K78" s="21">
        <f t="shared" si="3"/>
        <v>4</v>
      </c>
      <c r="L78" s="22"/>
      <c r="M78" s="22"/>
      <c r="Z78" s="18">
        <v>11</v>
      </c>
      <c r="AA78" s="18">
        <f t="shared" si="4"/>
        <v>0</v>
      </c>
    </row>
    <row r="79" spans="1:27" x14ac:dyDescent="0.2">
      <c r="A79" s="54">
        <v>0.52777777777777779</v>
      </c>
      <c r="B79" s="89">
        <v>7</v>
      </c>
      <c r="C79" s="89">
        <v>5</v>
      </c>
      <c r="D79" s="89">
        <v>4</v>
      </c>
      <c r="E79" s="89">
        <v>5</v>
      </c>
      <c r="F79" s="89">
        <v>5</v>
      </c>
      <c r="G79" s="89">
        <v>9</v>
      </c>
      <c r="H79" s="89">
        <v>8</v>
      </c>
      <c r="I79" s="32">
        <v>12</v>
      </c>
      <c r="J79" s="18">
        <f t="shared" si="2"/>
        <v>9</v>
      </c>
      <c r="K79" s="21">
        <f t="shared" si="3"/>
        <v>3</v>
      </c>
      <c r="L79" s="22"/>
      <c r="M79" s="22"/>
      <c r="Z79" s="18">
        <v>12</v>
      </c>
      <c r="AA79" s="18">
        <f t="shared" si="4"/>
        <v>0</v>
      </c>
    </row>
    <row r="80" spans="1:27" x14ac:dyDescent="0.2">
      <c r="A80" s="54">
        <v>0.53472222222222221</v>
      </c>
      <c r="B80" s="89">
        <v>5</v>
      </c>
      <c r="C80" s="89">
        <v>6</v>
      </c>
      <c r="D80" s="89">
        <v>6</v>
      </c>
      <c r="E80" s="89">
        <v>6</v>
      </c>
      <c r="F80" s="89">
        <v>5</v>
      </c>
      <c r="G80" s="89">
        <v>4</v>
      </c>
      <c r="H80" s="89">
        <v>6</v>
      </c>
      <c r="I80" s="32">
        <v>12</v>
      </c>
      <c r="J80" s="18">
        <f t="shared" si="2"/>
        <v>6</v>
      </c>
      <c r="K80" s="21">
        <f t="shared" si="3"/>
        <v>6</v>
      </c>
      <c r="L80" s="22"/>
      <c r="M80" s="22"/>
      <c r="Z80" s="18">
        <v>12</v>
      </c>
      <c r="AA80" s="18">
        <f t="shared" si="4"/>
        <v>0</v>
      </c>
    </row>
    <row r="81" spans="1:27" x14ac:dyDescent="0.2">
      <c r="A81" s="54">
        <v>0.54166666666666663</v>
      </c>
      <c r="B81" s="89">
        <v>5</v>
      </c>
      <c r="C81" s="89">
        <v>5</v>
      </c>
      <c r="D81" s="89">
        <v>5</v>
      </c>
      <c r="E81" s="89">
        <v>5</v>
      </c>
      <c r="F81" s="89">
        <v>6</v>
      </c>
      <c r="G81" s="89">
        <v>6</v>
      </c>
      <c r="H81" s="89">
        <v>5</v>
      </c>
      <c r="I81" s="32">
        <v>13</v>
      </c>
      <c r="J81" s="18">
        <f t="shared" si="2"/>
        <v>6</v>
      </c>
      <c r="K81" s="21">
        <f t="shared" si="3"/>
        <v>7</v>
      </c>
      <c r="Z81" s="18">
        <v>13</v>
      </c>
      <c r="AA81" s="18">
        <f t="shared" si="4"/>
        <v>0</v>
      </c>
    </row>
    <row r="82" spans="1:27" x14ac:dyDescent="0.2">
      <c r="A82" s="54">
        <v>0.54861111111111105</v>
      </c>
      <c r="B82" s="89">
        <v>12</v>
      </c>
      <c r="C82" s="89">
        <v>10</v>
      </c>
      <c r="D82" s="89">
        <v>10</v>
      </c>
      <c r="E82" s="89">
        <v>11</v>
      </c>
      <c r="F82" s="89">
        <v>12</v>
      </c>
      <c r="G82" s="89">
        <v>11</v>
      </c>
      <c r="H82" s="89">
        <v>12</v>
      </c>
      <c r="I82" s="32">
        <v>13</v>
      </c>
      <c r="J82" s="18">
        <f t="shared" si="2"/>
        <v>12</v>
      </c>
      <c r="K82" s="21">
        <f t="shared" si="3"/>
        <v>1</v>
      </c>
      <c r="Z82" s="18">
        <v>13</v>
      </c>
      <c r="AA82" s="18">
        <f t="shared" si="4"/>
        <v>0</v>
      </c>
    </row>
    <row r="83" spans="1:27" x14ac:dyDescent="0.2">
      <c r="A83" s="54">
        <v>0.55555555555555558</v>
      </c>
      <c r="B83" s="89">
        <v>6</v>
      </c>
      <c r="C83" s="89">
        <v>7</v>
      </c>
      <c r="D83" s="89">
        <v>9</v>
      </c>
      <c r="E83" s="89">
        <v>7</v>
      </c>
      <c r="F83" s="89">
        <v>8</v>
      </c>
      <c r="G83" s="89">
        <v>8</v>
      </c>
      <c r="H83" s="89">
        <v>8</v>
      </c>
      <c r="I83" s="32">
        <v>13</v>
      </c>
      <c r="J83" s="18">
        <f t="shared" si="2"/>
        <v>9</v>
      </c>
      <c r="K83" s="21">
        <f t="shared" si="3"/>
        <v>4</v>
      </c>
      <c r="Z83" s="18">
        <v>13</v>
      </c>
      <c r="AA83" s="18">
        <f t="shared" si="4"/>
        <v>0</v>
      </c>
    </row>
    <row r="84" spans="1:27" x14ac:dyDescent="0.2">
      <c r="A84" s="54">
        <v>0.5625</v>
      </c>
      <c r="B84" s="89">
        <v>5</v>
      </c>
      <c r="C84" s="89">
        <v>5</v>
      </c>
      <c r="D84" s="89">
        <v>5</v>
      </c>
      <c r="E84" s="89">
        <v>5</v>
      </c>
      <c r="F84" s="89">
        <v>6</v>
      </c>
      <c r="G84" s="89">
        <v>5</v>
      </c>
      <c r="H84" s="89">
        <v>6</v>
      </c>
      <c r="I84" s="32">
        <v>12</v>
      </c>
      <c r="J84" s="18">
        <f t="shared" si="2"/>
        <v>6</v>
      </c>
      <c r="K84" s="21">
        <f t="shared" si="3"/>
        <v>6</v>
      </c>
      <c r="Z84" s="18">
        <v>12</v>
      </c>
      <c r="AA84" s="18">
        <f t="shared" si="4"/>
        <v>0</v>
      </c>
    </row>
    <row r="85" spans="1:27" x14ac:dyDescent="0.2">
      <c r="A85" s="54">
        <v>0.56944444444444442</v>
      </c>
      <c r="B85" s="89">
        <v>6</v>
      </c>
      <c r="C85" s="89">
        <v>6</v>
      </c>
      <c r="D85" s="89">
        <v>5</v>
      </c>
      <c r="E85" s="89">
        <v>5</v>
      </c>
      <c r="F85" s="89">
        <v>6</v>
      </c>
      <c r="G85" s="89">
        <v>5</v>
      </c>
      <c r="H85" s="89">
        <v>5</v>
      </c>
      <c r="I85" s="32">
        <v>12</v>
      </c>
      <c r="J85" s="18">
        <f t="shared" si="2"/>
        <v>6</v>
      </c>
      <c r="K85" s="21">
        <f t="shared" si="3"/>
        <v>6</v>
      </c>
      <c r="Z85" s="18">
        <v>12</v>
      </c>
      <c r="AA85" s="18">
        <f t="shared" si="4"/>
        <v>0</v>
      </c>
    </row>
    <row r="86" spans="1:27" x14ac:dyDescent="0.2">
      <c r="A86" s="54">
        <v>0.57638888888888895</v>
      </c>
      <c r="B86" s="89">
        <v>3</v>
      </c>
      <c r="C86" s="89">
        <v>1</v>
      </c>
      <c r="D86" s="89">
        <v>2</v>
      </c>
      <c r="E86" s="89">
        <v>4</v>
      </c>
      <c r="F86" s="89">
        <v>2</v>
      </c>
      <c r="G86" s="89">
        <v>3</v>
      </c>
      <c r="H86" s="89">
        <v>3</v>
      </c>
      <c r="I86" s="32">
        <v>12</v>
      </c>
      <c r="J86" s="18">
        <f t="shared" si="2"/>
        <v>4</v>
      </c>
      <c r="K86" s="21">
        <f t="shared" si="3"/>
        <v>8</v>
      </c>
      <c r="Z86" s="18">
        <v>12</v>
      </c>
      <c r="AA86" s="18">
        <f t="shared" si="4"/>
        <v>0</v>
      </c>
    </row>
    <row r="87" spans="1:27" x14ac:dyDescent="0.2">
      <c r="A87" s="54">
        <v>0.58333333333333337</v>
      </c>
      <c r="B87" s="89">
        <v>5</v>
      </c>
      <c r="C87" s="89">
        <v>5</v>
      </c>
      <c r="D87" s="89">
        <v>4</v>
      </c>
      <c r="E87" s="89">
        <v>5</v>
      </c>
      <c r="F87" s="89">
        <v>5</v>
      </c>
      <c r="G87" s="89">
        <v>3</v>
      </c>
      <c r="H87" s="89">
        <v>5</v>
      </c>
      <c r="I87" s="32">
        <v>12</v>
      </c>
      <c r="J87" s="18">
        <f t="shared" si="2"/>
        <v>5</v>
      </c>
      <c r="K87" s="21">
        <f t="shared" si="3"/>
        <v>7</v>
      </c>
      <c r="Z87" s="18">
        <v>12</v>
      </c>
      <c r="AA87" s="18">
        <f t="shared" si="4"/>
        <v>0</v>
      </c>
    </row>
    <row r="88" spans="1:27" x14ac:dyDescent="0.2">
      <c r="A88" s="54">
        <v>0.59027777777777779</v>
      </c>
      <c r="B88" s="89">
        <v>3</v>
      </c>
      <c r="C88" s="89">
        <v>3</v>
      </c>
      <c r="D88" s="89">
        <v>2</v>
      </c>
      <c r="E88" s="89">
        <v>3</v>
      </c>
      <c r="F88" s="89">
        <v>4</v>
      </c>
      <c r="G88" s="89">
        <v>3</v>
      </c>
      <c r="H88" s="89">
        <v>3</v>
      </c>
      <c r="I88" s="32">
        <v>13</v>
      </c>
      <c r="J88" s="18">
        <f t="shared" si="2"/>
        <v>4</v>
      </c>
      <c r="K88" s="21">
        <f t="shared" si="3"/>
        <v>9</v>
      </c>
      <c r="Z88" s="18">
        <v>13</v>
      </c>
      <c r="AA88" s="18">
        <f t="shared" si="4"/>
        <v>0</v>
      </c>
    </row>
    <row r="89" spans="1:27" x14ac:dyDescent="0.2">
      <c r="A89" s="54">
        <v>0.59722222222222221</v>
      </c>
      <c r="B89" s="89">
        <v>2</v>
      </c>
      <c r="C89" s="89">
        <v>2</v>
      </c>
      <c r="D89" s="89">
        <v>2</v>
      </c>
      <c r="E89" s="89">
        <v>2</v>
      </c>
      <c r="F89" s="89">
        <v>4</v>
      </c>
      <c r="G89" s="89">
        <v>4</v>
      </c>
      <c r="H89" s="89">
        <v>2</v>
      </c>
      <c r="I89" s="32">
        <v>12</v>
      </c>
      <c r="J89" s="18">
        <f t="shared" ref="J89:J146" si="5">MAX(B89:H89)</f>
        <v>4</v>
      </c>
      <c r="K89" s="21">
        <f t="shared" si="3"/>
        <v>8</v>
      </c>
      <c r="Z89" s="18">
        <v>12</v>
      </c>
      <c r="AA89" s="18">
        <f t="shared" si="4"/>
        <v>0</v>
      </c>
    </row>
    <row r="90" spans="1:27" x14ac:dyDescent="0.2">
      <c r="A90" s="54">
        <v>0.60416666666666663</v>
      </c>
      <c r="B90" s="89">
        <v>7</v>
      </c>
      <c r="C90" s="89">
        <v>6</v>
      </c>
      <c r="D90" s="89">
        <v>6</v>
      </c>
      <c r="E90" s="89">
        <v>6</v>
      </c>
      <c r="F90" s="89">
        <v>7</v>
      </c>
      <c r="G90" s="89">
        <v>8</v>
      </c>
      <c r="H90" s="89">
        <v>6</v>
      </c>
      <c r="I90" s="32">
        <v>12</v>
      </c>
      <c r="J90" s="18">
        <f t="shared" si="5"/>
        <v>8</v>
      </c>
      <c r="K90" s="21">
        <f t="shared" si="3"/>
        <v>4</v>
      </c>
      <c r="Z90" s="18">
        <v>12</v>
      </c>
      <c r="AA90" s="18">
        <f t="shared" si="4"/>
        <v>0</v>
      </c>
    </row>
    <row r="91" spans="1:27" x14ac:dyDescent="0.2">
      <c r="A91" s="54">
        <v>0.61111111111111105</v>
      </c>
      <c r="B91" s="89">
        <v>4</v>
      </c>
      <c r="C91" s="89">
        <v>3</v>
      </c>
      <c r="D91" s="89">
        <v>3</v>
      </c>
      <c r="E91" s="89">
        <v>3</v>
      </c>
      <c r="F91" s="89">
        <v>3</v>
      </c>
      <c r="G91" s="89">
        <v>4</v>
      </c>
      <c r="H91" s="89">
        <v>3</v>
      </c>
      <c r="I91" s="32">
        <v>12</v>
      </c>
      <c r="J91" s="18">
        <f t="shared" si="5"/>
        <v>4</v>
      </c>
      <c r="K91" s="21">
        <f t="shared" si="3"/>
        <v>8</v>
      </c>
      <c r="Z91" s="18">
        <v>12</v>
      </c>
      <c r="AA91" s="18">
        <f t="shared" si="4"/>
        <v>0</v>
      </c>
    </row>
    <row r="92" spans="1:27" x14ac:dyDescent="0.2">
      <c r="A92" s="54">
        <v>0.61805555555555558</v>
      </c>
      <c r="B92" s="89">
        <v>12</v>
      </c>
      <c r="C92" s="89">
        <v>7</v>
      </c>
      <c r="D92" s="89">
        <v>9</v>
      </c>
      <c r="E92" s="89">
        <v>7</v>
      </c>
      <c r="F92" s="89">
        <v>8</v>
      </c>
      <c r="G92" s="89">
        <v>7</v>
      </c>
      <c r="H92" s="89">
        <v>5</v>
      </c>
      <c r="I92" s="32">
        <v>12</v>
      </c>
      <c r="J92" s="18">
        <f t="shared" si="5"/>
        <v>12</v>
      </c>
      <c r="K92" s="21">
        <f t="shared" ref="K92:K146" si="6">+I92-J92</f>
        <v>0</v>
      </c>
      <c r="Z92" s="18">
        <v>12</v>
      </c>
      <c r="AA92" s="18">
        <f t="shared" si="4"/>
        <v>0</v>
      </c>
    </row>
    <row r="93" spans="1:27" x14ac:dyDescent="0.2">
      <c r="A93" s="54">
        <v>0.625</v>
      </c>
      <c r="B93" s="89">
        <v>9</v>
      </c>
      <c r="C93" s="89">
        <v>9</v>
      </c>
      <c r="D93" s="89">
        <v>9</v>
      </c>
      <c r="E93" s="89">
        <v>10</v>
      </c>
      <c r="F93" s="89">
        <v>8</v>
      </c>
      <c r="G93" s="89">
        <v>8</v>
      </c>
      <c r="H93" s="89">
        <v>10</v>
      </c>
      <c r="I93" s="32">
        <v>11</v>
      </c>
      <c r="J93" s="18">
        <f t="shared" si="5"/>
        <v>10</v>
      </c>
      <c r="K93" s="21">
        <f t="shared" si="6"/>
        <v>1</v>
      </c>
      <c r="Z93" s="18">
        <v>11</v>
      </c>
      <c r="AA93" s="18">
        <f t="shared" si="4"/>
        <v>0</v>
      </c>
    </row>
    <row r="94" spans="1:27" x14ac:dyDescent="0.2">
      <c r="A94" s="54">
        <v>0.63194444444444442</v>
      </c>
      <c r="B94" s="89">
        <v>3</v>
      </c>
      <c r="C94" s="89">
        <v>3</v>
      </c>
      <c r="D94" s="89">
        <v>2</v>
      </c>
      <c r="E94" s="89">
        <v>3</v>
      </c>
      <c r="F94" s="89">
        <v>3</v>
      </c>
      <c r="G94" s="89">
        <v>4</v>
      </c>
      <c r="H94" s="89">
        <v>2</v>
      </c>
      <c r="I94" s="32">
        <v>11</v>
      </c>
      <c r="J94" s="18">
        <f t="shared" si="5"/>
        <v>4</v>
      </c>
      <c r="K94" s="21">
        <f t="shared" si="6"/>
        <v>7</v>
      </c>
      <c r="Z94" s="18">
        <v>11</v>
      </c>
      <c r="AA94" s="18">
        <f t="shared" si="4"/>
        <v>0</v>
      </c>
    </row>
    <row r="95" spans="1:27" x14ac:dyDescent="0.2">
      <c r="A95" s="54">
        <v>0.63888888888888895</v>
      </c>
      <c r="B95" s="89">
        <v>4</v>
      </c>
      <c r="C95" s="89">
        <v>3</v>
      </c>
      <c r="D95" s="89">
        <v>4</v>
      </c>
      <c r="E95" s="89">
        <v>4</v>
      </c>
      <c r="F95" s="89">
        <v>5</v>
      </c>
      <c r="G95" s="89">
        <v>4</v>
      </c>
      <c r="H95" s="89">
        <v>5</v>
      </c>
      <c r="I95" s="32">
        <v>11</v>
      </c>
      <c r="J95" s="18">
        <f t="shared" si="5"/>
        <v>5</v>
      </c>
      <c r="K95" s="21">
        <f t="shared" si="6"/>
        <v>6</v>
      </c>
      <c r="Z95" s="18">
        <v>11</v>
      </c>
      <c r="AA95" s="18">
        <f t="shared" si="4"/>
        <v>0</v>
      </c>
    </row>
    <row r="96" spans="1:27" x14ac:dyDescent="0.2">
      <c r="A96" s="54">
        <v>0.64583333333333337</v>
      </c>
      <c r="B96" s="89">
        <v>8</v>
      </c>
      <c r="C96" s="89">
        <v>7</v>
      </c>
      <c r="D96" s="89">
        <v>9</v>
      </c>
      <c r="E96" s="89">
        <v>7</v>
      </c>
      <c r="F96" s="89">
        <v>6</v>
      </c>
      <c r="G96" s="89">
        <v>7</v>
      </c>
      <c r="H96" s="89">
        <v>9</v>
      </c>
      <c r="I96" s="32">
        <v>11</v>
      </c>
      <c r="J96" s="18">
        <f t="shared" si="5"/>
        <v>9</v>
      </c>
      <c r="K96" s="21">
        <f t="shared" si="6"/>
        <v>2</v>
      </c>
      <c r="Z96" s="18">
        <v>11</v>
      </c>
      <c r="AA96" s="18">
        <f t="shared" si="4"/>
        <v>0</v>
      </c>
    </row>
    <row r="97" spans="1:27" x14ac:dyDescent="0.2">
      <c r="A97" s="54">
        <v>0.65277777777777779</v>
      </c>
      <c r="B97" s="89">
        <v>4</v>
      </c>
      <c r="C97" s="89">
        <v>4</v>
      </c>
      <c r="D97" s="89">
        <v>3</v>
      </c>
      <c r="E97" s="89">
        <v>7</v>
      </c>
      <c r="F97" s="89">
        <v>4</v>
      </c>
      <c r="G97" s="89">
        <v>4</v>
      </c>
      <c r="H97" s="89">
        <v>4</v>
      </c>
      <c r="I97" s="32">
        <v>11</v>
      </c>
      <c r="J97" s="18">
        <f t="shared" si="5"/>
        <v>7</v>
      </c>
      <c r="K97" s="21">
        <f t="shared" si="6"/>
        <v>4</v>
      </c>
      <c r="Z97" s="18">
        <v>11</v>
      </c>
      <c r="AA97" s="18">
        <f t="shared" si="4"/>
        <v>0</v>
      </c>
    </row>
    <row r="98" spans="1:27" x14ac:dyDescent="0.2">
      <c r="A98" s="54">
        <v>0.65972222222222221</v>
      </c>
      <c r="B98" s="89">
        <v>4</v>
      </c>
      <c r="C98" s="89">
        <v>5</v>
      </c>
      <c r="D98" s="89">
        <v>6</v>
      </c>
      <c r="E98" s="89">
        <v>5</v>
      </c>
      <c r="F98" s="89">
        <v>6</v>
      </c>
      <c r="G98" s="89">
        <v>4</v>
      </c>
      <c r="H98" s="89">
        <v>8</v>
      </c>
      <c r="I98" s="32">
        <v>12</v>
      </c>
      <c r="J98" s="18">
        <f t="shared" si="5"/>
        <v>8</v>
      </c>
      <c r="K98" s="21">
        <f t="shared" si="6"/>
        <v>4</v>
      </c>
      <c r="Z98" s="18">
        <v>12</v>
      </c>
      <c r="AA98" s="18">
        <f t="shared" ref="AA98:AA140" si="7">Z98-I98</f>
        <v>0</v>
      </c>
    </row>
    <row r="99" spans="1:27" x14ac:dyDescent="0.2">
      <c r="A99" s="54">
        <v>0.66666666666666663</v>
      </c>
      <c r="B99" s="89">
        <v>13</v>
      </c>
      <c r="C99" s="89">
        <v>13</v>
      </c>
      <c r="D99" s="89">
        <v>13</v>
      </c>
      <c r="E99" s="89">
        <v>13</v>
      </c>
      <c r="F99" s="89">
        <v>13</v>
      </c>
      <c r="G99" s="89">
        <v>11</v>
      </c>
      <c r="H99" s="89">
        <v>9</v>
      </c>
      <c r="I99" s="32">
        <v>13</v>
      </c>
      <c r="J99" s="18">
        <f t="shared" si="5"/>
        <v>13</v>
      </c>
      <c r="K99" s="21">
        <f t="shared" si="6"/>
        <v>0</v>
      </c>
      <c r="Z99" s="18">
        <v>13</v>
      </c>
      <c r="AA99" s="18">
        <f t="shared" si="7"/>
        <v>0</v>
      </c>
    </row>
    <row r="100" spans="1:27" x14ac:dyDescent="0.2">
      <c r="A100" s="54">
        <v>0.67361111111111116</v>
      </c>
      <c r="B100" s="89">
        <v>9</v>
      </c>
      <c r="C100" s="89">
        <v>8</v>
      </c>
      <c r="D100" s="89">
        <v>7</v>
      </c>
      <c r="E100" s="89">
        <v>9</v>
      </c>
      <c r="F100" s="89">
        <v>8</v>
      </c>
      <c r="G100" s="89">
        <v>8</v>
      </c>
      <c r="H100" s="89">
        <v>9</v>
      </c>
      <c r="I100" s="32">
        <v>13</v>
      </c>
      <c r="J100" s="18">
        <f t="shared" si="5"/>
        <v>9</v>
      </c>
      <c r="K100" s="21">
        <f t="shared" si="6"/>
        <v>4</v>
      </c>
      <c r="L100" s="26"/>
      <c r="M100" s="26"/>
      <c r="Z100" s="18">
        <v>13</v>
      </c>
      <c r="AA100" s="18">
        <f t="shared" si="7"/>
        <v>0</v>
      </c>
    </row>
    <row r="101" spans="1:27" x14ac:dyDescent="0.2">
      <c r="A101" s="54">
        <v>0.68055555555555547</v>
      </c>
      <c r="B101" s="89">
        <v>4</v>
      </c>
      <c r="C101" s="89">
        <v>5</v>
      </c>
      <c r="D101" s="89">
        <v>7</v>
      </c>
      <c r="E101" s="89">
        <v>5</v>
      </c>
      <c r="F101" s="89">
        <v>8</v>
      </c>
      <c r="G101" s="89">
        <v>5</v>
      </c>
      <c r="H101" s="89">
        <v>6</v>
      </c>
      <c r="I101" s="32">
        <v>12</v>
      </c>
      <c r="J101" s="18">
        <f t="shared" si="5"/>
        <v>8</v>
      </c>
      <c r="K101" s="21">
        <f t="shared" si="6"/>
        <v>4</v>
      </c>
      <c r="L101" s="26"/>
      <c r="M101" s="26"/>
      <c r="Z101" s="18">
        <v>12</v>
      </c>
      <c r="AA101" s="18">
        <f t="shared" si="7"/>
        <v>0</v>
      </c>
    </row>
    <row r="102" spans="1:27" x14ac:dyDescent="0.2">
      <c r="A102" s="54">
        <v>0.6875</v>
      </c>
      <c r="B102" s="89">
        <v>2</v>
      </c>
      <c r="C102" s="89">
        <v>4</v>
      </c>
      <c r="D102" s="89">
        <v>4</v>
      </c>
      <c r="E102" s="89">
        <v>4</v>
      </c>
      <c r="F102" s="89">
        <v>4</v>
      </c>
      <c r="G102" s="89">
        <v>3</v>
      </c>
      <c r="H102" s="89">
        <v>3</v>
      </c>
      <c r="I102" s="32">
        <v>12</v>
      </c>
      <c r="J102" s="18">
        <f t="shared" si="5"/>
        <v>4</v>
      </c>
      <c r="K102" s="21">
        <f t="shared" si="6"/>
        <v>8</v>
      </c>
      <c r="L102" s="26"/>
      <c r="M102" s="26"/>
      <c r="Z102" s="18">
        <v>12</v>
      </c>
      <c r="AA102" s="18">
        <f t="shared" si="7"/>
        <v>0</v>
      </c>
    </row>
    <row r="103" spans="1:27" x14ac:dyDescent="0.2">
      <c r="A103" s="54">
        <v>0.69444444444444453</v>
      </c>
      <c r="B103" s="89">
        <v>4</v>
      </c>
      <c r="C103" s="89">
        <v>4</v>
      </c>
      <c r="D103" s="89">
        <v>4</v>
      </c>
      <c r="E103" s="89">
        <v>4</v>
      </c>
      <c r="F103" s="89">
        <v>4</v>
      </c>
      <c r="G103" s="89">
        <v>2</v>
      </c>
      <c r="H103" s="89">
        <v>5</v>
      </c>
      <c r="I103" s="32">
        <v>13</v>
      </c>
      <c r="J103" s="18">
        <f t="shared" si="5"/>
        <v>5</v>
      </c>
      <c r="K103" s="21">
        <f t="shared" si="6"/>
        <v>8</v>
      </c>
      <c r="L103" s="26"/>
      <c r="M103" s="26"/>
      <c r="Z103" s="18">
        <v>13</v>
      </c>
      <c r="AA103" s="18">
        <f t="shared" si="7"/>
        <v>0</v>
      </c>
    </row>
    <row r="104" spans="1:27" x14ac:dyDescent="0.2">
      <c r="A104" s="54">
        <v>0.70138888888888884</v>
      </c>
      <c r="B104" s="89">
        <v>5</v>
      </c>
      <c r="C104" s="89">
        <v>3</v>
      </c>
      <c r="D104" s="89">
        <v>3</v>
      </c>
      <c r="E104" s="89">
        <v>3</v>
      </c>
      <c r="F104" s="89">
        <v>6</v>
      </c>
      <c r="G104" s="89">
        <v>5</v>
      </c>
      <c r="H104" s="89">
        <v>3</v>
      </c>
      <c r="I104" s="32">
        <v>12</v>
      </c>
      <c r="J104" s="18">
        <f t="shared" si="5"/>
        <v>6</v>
      </c>
      <c r="K104" s="21">
        <f t="shared" si="6"/>
        <v>6</v>
      </c>
      <c r="L104" s="26"/>
      <c r="M104" s="26"/>
      <c r="Z104" s="18">
        <v>12</v>
      </c>
      <c r="AA104" s="18">
        <f t="shared" si="7"/>
        <v>0</v>
      </c>
    </row>
    <row r="105" spans="1:27" x14ac:dyDescent="0.2">
      <c r="A105" s="54">
        <v>0.70833333333333337</v>
      </c>
      <c r="B105" s="89">
        <v>5</v>
      </c>
      <c r="C105" s="89">
        <v>5</v>
      </c>
      <c r="D105" s="89">
        <v>6</v>
      </c>
      <c r="E105" s="89">
        <v>6</v>
      </c>
      <c r="F105" s="89">
        <v>6</v>
      </c>
      <c r="G105" s="89">
        <v>4</v>
      </c>
      <c r="H105" s="89">
        <v>5</v>
      </c>
      <c r="I105" s="32">
        <v>12</v>
      </c>
      <c r="J105" s="18">
        <f t="shared" si="5"/>
        <v>6</v>
      </c>
      <c r="K105" s="21">
        <f t="shared" si="6"/>
        <v>6</v>
      </c>
      <c r="Z105" s="18">
        <v>12</v>
      </c>
      <c r="AA105" s="18">
        <f t="shared" si="7"/>
        <v>0</v>
      </c>
    </row>
    <row r="106" spans="1:27" x14ac:dyDescent="0.2">
      <c r="A106" s="54">
        <v>0.71527777777777779</v>
      </c>
      <c r="B106" s="89">
        <v>4</v>
      </c>
      <c r="C106" s="89">
        <v>6</v>
      </c>
      <c r="D106" s="89">
        <v>5</v>
      </c>
      <c r="E106" s="89">
        <v>7</v>
      </c>
      <c r="F106" s="89">
        <v>5</v>
      </c>
      <c r="G106" s="89">
        <v>6</v>
      </c>
      <c r="H106" s="89">
        <v>5</v>
      </c>
      <c r="I106" s="32">
        <v>13</v>
      </c>
      <c r="J106" s="18">
        <f t="shared" si="5"/>
        <v>7</v>
      </c>
      <c r="K106" s="21">
        <f t="shared" si="6"/>
        <v>6</v>
      </c>
      <c r="Z106" s="18">
        <v>13</v>
      </c>
      <c r="AA106" s="18">
        <f t="shared" si="7"/>
        <v>0</v>
      </c>
    </row>
    <row r="107" spans="1:27" x14ac:dyDescent="0.2">
      <c r="A107" s="54">
        <v>0.72222222222222221</v>
      </c>
      <c r="B107" s="89">
        <v>1</v>
      </c>
      <c r="C107" s="89">
        <v>3</v>
      </c>
      <c r="D107" s="89">
        <v>2</v>
      </c>
      <c r="E107" s="89">
        <v>3</v>
      </c>
      <c r="F107" s="89">
        <v>2</v>
      </c>
      <c r="G107" s="89">
        <v>2</v>
      </c>
      <c r="H107" s="89">
        <v>2</v>
      </c>
      <c r="I107" s="32">
        <v>12</v>
      </c>
      <c r="J107" s="18">
        <f t="shared" si="5"/>
        <v>3</v>
      </c>
      <c r="K107" s="21">
        <f t="shared" si="6"/>
        <v>9</v>
      </c>
      <c r="Z107" s="18">
        <v>12</v>
      </c>
      <c r="AA107" s="18">
        <f t="shared" si="7"/>
        <v>0</v>
      </c>
    </row>
    <row r="108" spans="1:27" x14ac:dyDescent="0.2">
      <c r="A108" s="54">
        <v>0.72916666666666663</v>
      </c>
      <c r="B108" s="89">
        <v>6</v>
      </c>
      <c r="C108" s="89">
        <v>5</v>
      </c>
      <c r="D108" s="89">
        <v>4</v>
      </c>
      <c r="E108" s="89">
        <v>5</v>
      </c>
      <c r="F108" s="89">
        <v>4</v>
      </c>
      <c r="G108" s="89">
        <v>4</v>
      </c>
      <c r="H108" s="89">
        <v>6</v>
      </c>
      <c r="I108" s="32">
        <v>12</v>
      </c>
      <c r="J108" s="18">
        <f t="shared" si="5"/>
        <v>6</v>
      </c>
      <c r="K108" s="21">
        <f t="shared" si="6"/>
        <v>6</v>
      </c>
      <c r="Z108" s="18">
        <v>12</v>
      </c>
      <c r="AA108" s="18">
        <f t="shared" si="7"/>
        <v>0</v>
      </c>
    </row>
    <row r="109" spans="1:27" x14ac:dyDescent="0.2">
      <c r="A109" s="54">
        <v>0.73611111111111116</v>
      </c>
      <c r="B109" s="89">
        <v>8</v>
      </c>
      <c r="C109" s="89">
        <v>5</v>
      </c>
      <c r="D109" s="89">
        <v>6</v>
      </c>
      <c r="E109" s="89">
        <v>6</v>
      </c>
      <c r="F109" s="89">
        <v>5</v>
      </c>
      <c r="G109" s="89">
        <v>6</v>
      </c>
      <c r="H109" s="89">
        <v>7</v>
      </c>
      <c r="I109" s="32">
        <v>12</v>
      </c>
      <c r="J109" s="18">
        <f t="shared" si="5"/>
        <v>8</v>
      </c>
      <c r="K109" s="21">
        <f t="shared" si="6"/>
        <v>4</v>
      </c>
      <c r="Z109" s="18">
        <v>12</v>
      </c>
      <c r="AA109" s="18">
        <f t="shared" si="7"/>
        <v>0</v>
      </c>
    </row>
    <row r="110" spans="1:27" x14ac:dyDescent="0.2">
      <c r="A110" s="54">
        <v>0.74305555555555547</v>
      </c>
      <c r="B110" s="89">
        <v>4</v>
      </c>
      <c r="C110" s="89">
        <v>5</v>
      </c>
      <c r="D110" s="89">
        <v>5</v>
      </c>
      <c r="E110" s="89">
        <v>5</v>
      </c>
      <c r="F110" s="89">
        <v>5</v>
      </c>
      <c r="G110" s="89">
        <v>6</v>
      </c>
      <c r="H110" s="89">
        <v>5</v>
      </c>
      <c r="I110" s="32">
        <v>12</v>
      </c>
      <c r="J110" s="18">
        <f t="shared" si="5"/>
        <v>6</v>
      </c>
      <c r="K110" s="21">
        <f t="shared" si="6"/>
        <v>6</v>
      </c>
      <c r="Z110" s="18">
        <v>12</v>
      </c>
      <c r="AA110" s="18">
        <f t="shared" si="7"/>
        <v>0</v>
      </c>
    </row>
    <row r="111" spans="1:27" x14ac:dyDescent="0.2">
      <c r="A111" s="54">
        <v>0.75</v>
      </c>
      <c r="B111" s="89">
        <v>7</v>
      </c>
      <c r="C111" s="89">
        <v>7</v>
      </c>
      <c r="D111" s="89">
        <v>7</v>
      </c>
      <c r="E111" s="89">
        <v>7</v>
      </c>
      <c r="F111" s="89">
        <v>8</v>
      </c>
      <c r="G111" s="89">
        <v>6</v>
      </c>
      <c r="H111" s="89">
        <v>4</v>
      </c>
      <c r="I111" s="32">
        <v>12</v>
      </c>
      <c r="J111" s="18">
        <f t="shared" si="5"/>
        <v>8</v>
      </c>
      <c r="K111" s="21">
        <f t="shared" si="6"/>
        <v>4</v>
      </c>
      <c r="Z111" s="18">
        <v>12</v>
      </c>
      <c r="AA111" s="18">
        <f t="shared" si="7"/>
        <v>0</v>
      </c>
    </row>
    <row r="112" spans="1:27" x14ac:dyDescent="0.2">
      <c r="A112" s="54">
        <v>0.75694444444444453</v>
      </c>
      <c r="B112" s="89">
        <v>4</v>
      </c>
      <c r="C112" s="89">
        <v>6</v>
      </c>
      <c r="D112" s="89">
        <v>5</v>
      </c>
      <c r="E112" s="89">
        <v>4</v>
      </c>
      <c r="F112" s="89">
        <v>6</v>
      </c>
      <c r="G112" s="89">
        <v>4</v>
      </c>
      <c r="H112" s="89">
        <v>4</v>
      </c>
      <c r="I112" s="32">
        <v>12</v>
      </c>
      <c r="J112" s="18">
        <f t="shared" si="5"/>
        <v>6</v>
      </c>
      <c r="K112" s="21">
        <f t="shared" si="6"/>
        <v>6</v>
      </c>
      <c r="Z112" s="18">
        <v>12</v>
      </c>
      <c r="AA112" s="18">
        <f t="shared" si="7"/>
        <v>0</v>
      </c>
    </row>
    <row r="113" spans="1:27" x14ac:dyDescent="0.2">
      <c r="A113" s="54">
        <v>0.76388888888888884</v>
      </c>
      <c r="B113" s="89">
        <v>5</v>
      </c>
      <c r="C113" s="89">
        <v>5</v>
      </c>
      <c r="D113" s="89">
        <v>4</v>
      </c>
      <c r="E113" s="89">
        <v>6</v>
      </c>
      <c r="F113" s="89">
        <v>6</v>
      </c>
      <c r="G113" s="89">
        <v>6</v>
      </c>
      <c r="H113" s="89">
        <v>6</v>
      </c>
      <c r="I113" s="32">
        <v>12</v>
      </c>
      <c r="J113" s="18">
        <f t="shared" si="5"/>
        <v>6</v>
      </c>
      <c r="K113" s="21">
        <f t="shared" si="6"/>
        <v>6</v>
      </c>
      <c r="Z113" s="18">
        <v>12</v>
      </c>
      <c r="AA113" s="18">
        <f t="shared" si="7"/>
        <v>0</v>
      </c>
    </row>
    <row r="114" spans="1:27" x14ac:dyDescent="0.2">
      <c r="A114" s="54">
        <v>0.77083333333333337</v>
      </c>
      <c r="B114" s="89">
        <v>13</v>
      </c>
      <c r="C114" s="89">
        <v>13</v>
      </c>
      <c r="D114" s="89">
        <v>12</v>
      </c>
      <c r="E114" s="89">
        <v>13</v>
      </c>
      <c r="F114" s="89">
        <v>13</v>
      </c>
      <c r="G114" s="89">
        <v>13</v>
      </c>
      <c r="H114" s="89">
        <v>12</v>
      </c>
      <c r="I114" s="32">
        <v>13</v>
      </c>
      <c r="J114" s="18">
        <f t="shared" si="5"/>
        <v>13</v>
      </c>
      <c r="K114" s="21">
        <f t="shared" si="6"/>
        <v>0</v>
      </c>
      <c r="Z114" s="18">
        <v>13</v>
      </c>
      <c r="AA114" s="18">
        <f t="shared" si="7"/>
        <v>0</v>
      </c>
    </row>
    <row r="115" spans="1:27" x14ac:dyDescent="0.2">
      <c r="A115" s="54">
        <v>0.77777777777777779</v>
      </c>
      <c r="B115" s="89">
        <v>13</v>
      </c>
      <c r="C115" s="89">
        <v>13</v>
      </c>
      <c r="D115" s="89">
        <v>13</v>
      </c>
      <c r="E115" s="89">
        <v>13</v>
      </c>
      <c r="F115" s="89">
        <v>13</v>
      </c>
      <c r="G115" s="89">
        <v>13</v>
      </c>
      <c r="H115" s="89">
        <v>13</v>
      </c>
      <c r="I115" s="32">
        <v>13</v>
      </c>
      <c r="J115" s="18">
        <f t="shared" si="5"/>
        <v>13</v>
      </c>
      <c r="K115" s="21">
        <f t="shared" si="6"/>
        <v>0</v>
      </c>
      <c r="Z115" s="18">
        <v>13</v>
      </c>
      <c r="AA115" s="18">
        <f t="shared" si="7"/>
        <v>0</v>
      </c>
    </row>
    <row r="116" spans="1:27" x14ac:dyDescent="0.2">
      <c r="A116" s="54">
        <v>0.78472222222222221</v>
      </c>
      <c r="B116" s="89">
        <v>13</v>
      </c>
      <c r="C116" s="89">
        <v>13</v>
      </c>
      <c r="D116" s="89">
        <v>13</v>
      </c>
      <c r="E116" s="89">
        <v>13</v>
      </c>
      <c r="F116" s="89">
        <v>13</v>
      </c>
      <c r="G116" s="89">
        <v>13</v>
      </c>
      <c r="H116" s="89">
        <v>13</v>
      </c>
      <c r="I116" s="32">
        <v>13</v>
      </c>
      <c r="J116" s="18">
        <f t="shared" si="5"/>
        <v>13</v>
      </c>
      <c r="K116" s="21">
        <f t="shared" si="6"/>
        <v>0</v>
      </c>
      <c r="Z116" s="18">
        <v>13</v>
      </c>
      <c r="AA116" s="18">
        <f t="shared" si="7"/>
        <v>0</v>
      </c>
    </row>
    <row r="117" spans="1:27" x14ac:dyDescent="0.2">
      <c r="A117" s="54">
        <v>0.79166666666666663</v>
      </c>
      <c r="B117" s="89">
        <v>13</v>
      </c>
      <c r="C117" s="89">
        <v>13</v>
      </c>
      <c r="D117" s="89">
        <v>13</v>
      </c>
      <c r="E117" s="89">
        <v>13</v>
      </c>
      <c r="F117" s="89">
        <v>13</v>
      </c>
      <c r="G117" s="89">
        <v>13</v>
      </c>
      <c r="H117" s="89">
        <v>13</v>
      </c>
      <c r="I117" s="32">
        <v>13</v>
      </c>
      <c r="J117" s="18">
        <f t="shared" si="5"/>
        <v>13</v>
      </c>
      <c r="K117" s="21">
        <f t="shared" si="6"/>
        <v>0</v>
      </c>
      <c r="Z117" s="18">
        <v>13</v>
      </c>
      <c r="AA117" s="18">
        <f t="shared" si="7"/>
        <v>0</v>
      </c>
    </row>
    <row r="118" spans="1:27" x14ac:dyDescent="0.2">
      <c r="A118" s="54">
        <v>0.79861111111111116</v>
      </c>
      <c r="B118" s="89">
        <v>3</v>
      </c>
      <c r="C118" s="89">
        <v>3</v>
      </c>
      <c r="D118" s="89">
        <v>2</v>
      </c>
      <c r="E118" s="89">
        <v>2</v>
      </c>
      <c r="F118" s="89">
        <v>5</v>
      </c>
      <c r="G118" s="89">
        <v>1</v>
      </c>
      <c r="H118" s="89">
        <v>5</v>
      </c>
      <c r="I118" s="32">
        <v>12</v>
      </c>
      <c r="J118" s="18">
        <f t="shared" si="5"/>
        <v>5</v>
      </c>
      <c r="K118" s="21">
        <f t="shared" si="6"/>
        <v>7</v>
      </c>
      <c r="Z118" s="18">
        <v>12</v>
      </c>
      <c r="AA118" s="18">
        <f t="shared" si="7"/>
        <v>0</v>
      </c>
    </row>
    <row r="119" spans="1:27" x14ac:dyDescent="0.2">
      <c r="A119" s="54">
        <v>0.80555555555555547</v>
      </c>
      <c r="B119" s="89">
        <v>1</v>
      </c>
      <c r="C119" s="89">
        <v>1</v>
      </c>
      <c r="D119" s="89">
        <v>0</v>
      </c>
      <c r="E119" s="89">
        <v>0</v>
      </c>
      <c r="F119" s="89">
        <v>4</v>
      </c>
      <c r="G119" s="89">
        <v>2</v>
      </c>
      <c r="H119" s="89">
        <v>2</v>
      </c>
      <c r="I119" s="32">
        <v>12</v>
      </c>
      <c r="J119" s="18">
        <f t="shared" si="5"/>
        <v>4</v>
      </c>
      <c r="K119" s="21">
        <f t="shared" si="6"/>
        <v>8</v>
      </c>
      <c r="Z119" s="18">
        <v>12</v>
      </c>
      <c r="AA119" s="18">
        <f t="shared" si="7"/>
        <v>0</v>
      </c>
    </row>
    <row r="120" spans="1:27" x14ac:dyDescent="0.2">
      <c r="A120" s="54">
        <v>0.8125</v>
      </c>
      <c r="B120" s="89">
        <v>6</v>
      </c>
      <c r="C120" s="89">
        <v>6</v>
      </c>
      <c r="D120" s="89">
        <v>6</v>
      </c>
      <c r="E120" s="89">
        <v>7</v>
      </c>
      <c r="F120" s="89">
        <v>7</v>
      </c>
      <c r="G120" s="89">
        <v>4</v>
      </c>
      <c r="H120" s="89">
        <v>7</v>
      </c>
      <c r="I120" s="32">
        <v>12</v>
      </c>
      <c r="J120" s="18">
        <f t="shared" si="5"/>
        <v>7</v>
      </c>
      <c r="K120" s="21">
        <f t="shared" si="6"/>
        <v>5</v>
      </c>
      <c r="Z120" s="18">
        <v>12</v>
      </c>
      <c r="AA120" s="18">
        <f t="shared" si="7"/>
        <v>0</v>
      </c>
    </row>
    <row r="121" spans="1:27" x14ac:dyDescent="0.2">
      <c r="A121" s="54">
        <v>0.81944444444444453</v>
      </c>
      <c r="B121" s="89">
        <v>9</v>
      </c>
      <c r="C121" s="89">
        <v>6</v>
      </c>
      <c r="D121" s="89">
        <v>6</v>
      </c>
      <c r="E121" s="89">
        <v>7</v>
      </c>
      <c r="F121" s="89">
        <v>7</v>
      </c>
      <c r="G121" s="89">
        <v>9</v>
      </c>
      <c r="H121" s="89">
        <v>7</v>
      </c>
      <c r="I121" s="32">
        <v>12</v>
      </c>
      <c r="J121" s="18">
        <f t="shared" si="5"/>
        <v>9</v>
      </c>
      <c r="K121" s="21">
        <f t="shared" si="6"/>
        <v>3</v>
      </c>
      <c r="Z121" s="18">
        <v>12</v>
      </c>
      <c r="AA121" s="18">
        <f t="shared" si="7"/>
        <v>0</v>
      </c>
    </row>
    <row r="122" spans="1:27" x14ac:dyDescent="0.2">
      <c r="A122" s="54">
        <v>0.82638888888888884</v>
      </c>
      <c r="B122" s="89">
        <v>8</v>
      </c>
      <c r="C122" s="89">
        <v>6</v>
      </c>
      <c r="D122" s="89">
        <v>8</v>
      </c>
      <c r="E122" s="89">
        <v>6</v>
      </c>
      <c r="F122" s="89">
        <v>6</v>
      </c>
      <c r="G122" s="89">
        <v>4</v>
      </c>
      <c r="H122" s="89">
        <v>7</v>
      </c>
      <c r="I122" s="32">
        <v>12</v>
      </c>
      <c r="J122" s="18">
        <f t="shared" si="5"/>
        <v>8</v>
      </c>
      <c r="K122" s="21">
        <f t="shared" si="6"/>
        <v>4</v>
      </c>
      <c r="Z122" s="18">
        <v>12</v>
      </c>
      <c r="AA122" s="18">
        <f t="shared" si="7"/>
        <v>0</v>
      </c>
    </row>
    <row r="123" spans="1:27" x14ac:dyDescent="0.2">
      <c r="A123" s="54">
        <v>0.83333333333333337</v>
      </c>
      <c r="B123" s="89">
        <v>1</v>
      </c>
      <c r="C123" s="89">
        <v>2</v>
      </c>
      <c r="D123" s="89">
        <v>1</v>
      </c>
      <c r="E123" s="89">
        <v>2</v>
      </c>
      <c r="F123" s="89">
        <v>4</v>
      </c>
      <c r="G123" s="89">
        <v>3</v>
      </c>
      <c r="H123" s="89">
        <v>2</v>
      </c>
      <c r="I123" s="32">
        <v>11</v>
      </c>
      <c r="J123" s="18">
        <f t="shared" si="5"/>
        <v>4</v>
      </c>
      <c r="K123" s="21">
        <f t="shared" si="6"/>
        <v>7</v>
      </c>
      <c r="Z123" s="18">
        <v>11</v>
      </c>
      <c r="AA123" s="18">
        <f t="shared" si="7"/>
        <v>0</v>
      </c>
    </row>
    <row r="124" spans="1:27" x14ac:dyDescent="0.2">
      <c r="A124" s="54">
        <v>0.84027777777777779</v>
      </c>
      <c r="B124" s="89">
        <v>3</v>
      </c>
      <c r="C124" s="89">
        <v>3</v>
      </c>
      <c r="D124" s="89">
        <v>3</v>
      </c>
      <c r="E124" s="89">
        <v>3</v>
      </c>
      <c r="F124" s="89">
        <v>3</v>
      </c>
      <c r="G124" s="89">
        <v>4</v>
      </c>
      <c r="H124" s="89">
        <v>2</v>
      </c>
      <c r="I124" s="32">
        <v>11</v>
      </c>
      <c r="J124" s="18">
        <f t="shared" si="5"/>
        <v>4</v>
      </c>
      <c r="K124" s="21">
        <f t="shared" si="6"/>
        <v>7</v>
      </c>
      <c r="Z124" s="18">
        <v>11</v>
      </c>
      <c r="AA124" s="18">
        <f t="shared" si="7"/>
        <v>0</v>
      </c>
    </row>
    <row r="125" spans="1:27" x14ac:dyDescent="0.2">
      <c r="A125" s="54">
        <v>0.84722222222222221</v>
      </c>
      <c r="B125" s="89">
        <v>1</v>
      </c>
      <c r="C125" s="89">
        <v>1</v>
      </c>
      <c r="D125" s="89">
        <v>1</v>
      </c>
      <c r="E125" s="89">
        <v>1</v>
      </c>
      <c r="F125" s="89">
        <v>2</v>
      </c>
      <c r="G125" s="89">
        <v>2</v>
      </c>
      <c r="H125" s="89">
        <v>5</v>
      </c>
      <c r="I125" s="32">
        <v>11</v>
      </c>
      <c r="J125" s="18">
        <f t="shared" si="5"/>
        <v>5</v>
      </c>
      <c r="K125" s="21">
        <f t="shared" si="6"/>
        <v>6</v>
      </c>
      <c r="Z125" s="18">
        <v>11</v>
      </c>
      <c r="AA125" s="18">
        <f t="shared" si="7"/>
        <v>0</v>
      </c>
    </row>
    <row r="126" spans="1:27" x14ac:dyDescent="0.2">
      <c r="A126" s="54">
        <v>0.85416666666666663</v>
      </c>
      <c r="B126" s="89">
        <v>3</v>
      </c>
      <c r="C126" s="89">
        <v>2</v>
      </c>
      <c r="D126" s="89">
        <v>2</v>
      </c>
      <c r="E126" s="89">
        <v>3</v>
      </c>
      <c r="F126" s="89">
        <v>2</v>
      </c>
      <c r="G126" s="89">
        <v>1</v>
      </c>
      <c r="H126" s="89">
        <v>2</v>
      </c>
      <c r="I126" s="32">
        <v>12</v>
      </c>
      <c r="J126" s="18">
        <f t="shared" si="5"/>
        <v>3</v>
      </c>
      <c r="K126" s="21">
        <f t="shared" si="6"/>
        <v>9</v>
      </c>
      <c r="Z126" s="18">
        <v>12</v>
      </c>
      <c r="AA126" s="18">
        <f t="shared" si="7"/>
        <v>0</v>
      </c>
    </row>
    <row r="127" spans="1:27" x14ac:dyDescent="0.2">
      <c r="A127" s="54">
        <v>0.86111111111111116</v>
      </c>
      <c r="B127" s="89">
        <v>2</v>
      </c>
      <c r="C127" s="89">
        <v>2</v>
      </c>
      <c r="D127" s="89">
        <v>3</v>
      </c>
      <c r="E127" s="89">
        <v>2</v>
      </c>
      <c r="F127" s="89">
        <v>2</v>
      </c>
      <c r="G127" s="89">
        <v>2</v>
      </c>
      <c r="H127" s="89">
        <v>2</v>
      </c>
      <c r="I127" s="32">
        <v>12</v>
      </c>
      <c r="J127" s="18">
        <f t="shared" si="5"/>
        <v>3</v>
      </c>
      <c r="K127" s="21">
        <f t="shared" si="6"/>
        <v>9</v>
      </c>
      <c r="Z127" s="18">
        <v>12</v>
      </c>
      <c r="AA127" s="18">
        <f t="shared" si="7"/>
        <v>0</v>
      </c>
    </row>
    <row r="128" spans="1:27" x14ac:dyDescent="0.2">
      <c r="A128" s="54">
        <v>0.86805555555555547</v>
      </c>
      <c r="B128" s="89">
        <v>1</v>
      </c>
      <c r="C128" s="89">
        <v>1</v>
      </c>
      <c r="D128" s="89">
        <v>1</v>
      </c>
      <c r="E128" s="89">
        <v>2</v>
      </c>
      <c r="F128" s="89">
        <v>2</v>
      </c>
      <c r="G128" s="89">
        <v>2</v>
      </c>
      <c r="H128" s="89">
        <v>1</v>
      </c>
      <c r="I128" s="32">
        <v>12</v>
      </c>
      <c r="J128" s="18">
        <f t="shared" si="5"/>
        <v>2</v>
      </c>
      <c r="K128" s="21">
        <f t="shared" si="6"/>
        <v>10</v>
      </c>
      <c r="Z128" s="18">
        <v>12</v>
      </c>
      <c r="AA128" s="18">
        <f t="shared" si="7"/>
        <v>0</v>
      </c>
    </row>
    <row r="129" spans="1:27" x14ac:dyDescent="0.2">
      <c r="A129" s="54">
        <v>0.875</v>
      </c>
      <c r="B129" s="89">
        <v>8</v>
      </c>
      <c r="C129" s="89">
        <v>9</v>
      </c>
      <c r="D129" s="89">
        <v>9</v>
      </c>
      <c r="E129" s="89">
        <v>9</v>
      </c>
      <c r="F129" s="89">
        <v>10</v>
      </c>
      <c r="G129" s="89">
        <v>8</v>
      </c>
      <c r="H129" s="89">
        <v>6</v>
      </c>
      <c r="I129" s="32">
        <v>12</v>
      </c>
      <c r="J129" s="18">
        <f t="shared" si="5"/>
        <v>10</v>
      </c>
      <c r="K129" s="21">
        <f t="shared" si="6"/>
        <v>2</v>
      </c>
      <c r="Z129" s="18">
        <v>12</v>
      </c>
      <c r="AA129" s="18">
        <f t="shared" si="7"/>
        <v>0</v>
      </c>
    </row>
    <row r="130" spans="1:27" x14ac:dyDescent="0.2">
      <c r="A130" s="54">
        <v>0.88194444444444453</v>
      </c>
      <c r="B130" s="89">
        <v>5</v>
      </c>
      <c r="C130" s="89">
        <v>6</v>
      </c>
      <c r="D130" s="89">
        <v>5</v>
      </c>
      <c r="E130" s="89">
        <v>6</v>
      </c>
      <c r="F130" s="89">
        <v>6</v>
      </c>
      <c r="G130" s="89">
        <v>4</v>
      </c>
      <c r="H130" s="89">
        <v>5</v>
      </c>
      <c r="I130" s="32">
        <v>12</v>
      </c>
      <c r="J130" s="18">
        <f t="shared" si="5"/>
        <v>6</v>
      </c>
      <c r="K130" s="21">
        <f t="shared" si="6"/>
        <v>6</v>
      </c>
      <c r="Z130" s="18">
        <v>12</v>
      </c>
      <c r="AA130" s="18">
        <f t="shared" si="7"/>
        <v>0</v>
      </c>
    </row>
    <row r="131" spans="1:27" x14ac:dyDescent="0.2">
      <c r="A131" s="54">
        <v>0.88888888888888884</v>
      </c>
      <c r="B131" s="89">
        <v>12</v>
      </c>
      <c r="C131" s="89">
        <v>11</v>
      </c>
      <c r="D131" s="89">
        <v>10</v>
      </c>
      <c r="E131" s="89">
        <v>12</v>
      </c>
      <c r="F131" s="89">
        <v>12</v>
      </c>
      <c r="G131" s="89">
        <v>9</v>
      </c>
      <c r="H131" s="89">
        <v>10</v>
      </c>
      <c r="I131" s="32">
        <v>13</v>
      </c>
      <c r="J131" s="18">
        <f t="shared" si="5"/>
        <v>12</v>
      </c>
      <c r="K131" s="21">
        <f t="shared" si="6"/>
        <v>1</v>
      </c>
      <c r="Z131" s="18">
        <v>13</v>
      </c>
      <c r="AA131" s="18">
        <f t="shared" si="7"/>
        <v>0</v>
      </c>
    </row>
    <row r="132" spans="1:27" x14ac:dyDescent="0.2">
      <c r="A132" s="54">
        <v>0.89583333333333337</v>
      </c>
      <c r="B132" s="89">
        <v>7</v>
      </c>
      <c r="C132" s="89">
        <v>9</v>
      </c>
      <c r="D132" s="89">
        <v>9</v>
      </c>
      <c r="E132" s="89">
        <v>7</v>
      </c>
      <c r="F132" s="89">
        <v>7</v>
      </c>
      <c r="G132" s="89">
        <v>6</v>
      </c>
      <c r="H132" s="89">
        <v>5</v>
      </c>
      <c r="I132" s="32">
        <v>12</v>
      </c>
      <c r="J132" s="18">
        <f t="shared" si="5"/>
        <v>9</v>
      </c>
      <c r="K132" s="21">
        <f t="shared" si="6"/>
        <v>3</v>
      </c>
      <c r="Z132" s="18">
        <v>12</v>
      </c>
      <c r="AA132" s="18">
        <f t="shared" si="7"/>
        <v>0</v>
      </c>
    </row>
    <row r="133" spans="1:27" x14ac:dyDescent="0.2">
      <c r="A133" s="54">
        <v>0.90277777777777779</v>
      </c>
      <c r="B133" s="89">
        <v>6</v>
      </c>
      <c r="C133" s="89">
        <v>4</v>
      </c>
      <c r="D133" s="89">
        <v>4</v>
      </c>
      <c r="E133" s="89">
        <v>6</v>
      </c>
      <c r="F133" s="89">
        <v>3</v>
      </c>
      <c r="G133" s="89">
        <v>1</v>
      </c>
      <c r="H133" s="89">
        <v>5</v>
      </c>
      <c r="I133" s="32">
        <v>12</v>
      </c>
      <c r="J133" s="18">
        <f t="shared" si="5"/>
        <v>6</v>
      </c>
      <c r="K133" s="21">
        <f t="shared" si="6"/>
        <v>6</v>
      </c>
      <c r="Z133" s="18">
        <v>12</v>
      </c>
      <c r="AA133" s="18">
        <f t="shared" si="7"/>
        <v>0</v>
      </c>
    </row>
    <row r="134" spans="1:27" x14ac:dyDescent="0.2">
      <c r="A134" s="54">
        <v>0.90972222222222221</v>
      </c>
      <c r="B134" s="89">
        <v>3</v>
      </c>
      <c r="C134" s="89">
        <v>3</v>
      </c>
      <c r="D134" s="89">
        <v>3</v>
      </c>
      <c r="E134" s="89">
        <v>2</v>
      </c>
      <c r="F134" s="89">
        <v>2</v>
      </c>
      <c r="G134" s="89">
        <v>0</v>
      </c>
      <c r="H134" s="89">
        <v>5</v>
      </c>
      <c r="I134" s="32">
        <v>12</v>
      </c>
      <c r="J134" s="18">
        <f t="shared" ref="J134:J145" si="8">MAX(B134:H134)</f>
        <v>5</v>
      </c>
      <c r="K134" s="21">
        <f t="shared" ref="K134:K145" si="9">+I134-J134</f>
        <v>7</v>
      </c>
      <c r="Z134" s="18">
        <v>12</v>
      </c>
      <c r="AA134" s="18">
        <f t="shared" si="7"/>
        <v>0</v>
      </c>
    </row>
    <row r="135" spans="1:27" x14ac:dyDescent="0.2">
      <c r="A135" s="54">
        <v>0.91666666666666663</v>
      </c>
      <c r="B135" s="89">
        <v>4</v>
      </c>
      <c r="C135" s="89">
        <v>4</v>
      </c>
      <c r="D135" s="89">
        <v>4</v>
      </c>
      <c r="E135" s="89">
        <v>4</v>
      </c>
      <c r="F135" s="89">
        <v>2</v>
      </c>
      <c r="G135" s="89">
        <v>0</v>
      </c>
      <c r="H135" s="89">
        <v>2</v>
      </c>
      <c r="I135" s="32">
        <v>8</v>
      </c>
      <c r="J135" s="18">
        <f t="shared" si="8"/>
        <v>4</v>
      </c>
      <c r="K135" s="21">
        <f t="shared" si="9"/>
        <v>4</v>
      </c>
      <c r="Z135" s="18">
        <v>8</v>
      </c>
      <c r="AA135" s="18">
        <f t="shared" si="7"/>
        <v>0</v>
      </c>
    </row>
    <row r="136" spans="1:27" x14ac:dyDescent="0.2">
      <c r="A136" s="54">
        <v>0.92361111111111116</v>
      </c>
      <c r="B136" s="89">
        <v>2</v>
      </c>
      <c r="C136" s="89">
        <v>1</v>
      </c>
      <c r="D136" s="89">
        <v>3</v>
      </c>
      <c r="E136" s="89">
        <v>2</v>
      </c>
      <c r="F136" s="89">
        <v>1</v>
      </c>
      <c r="G136" s="89">
        <v>0</v>
      </c>
      <c r="H136" s="89">
        <v>1</v>
      </c>
      <c r="I136" s="32">
        <v>8</v>
      </c>
      <c r="J136" s="18">
        <f t="shared" si="8"/>
        <v>3</v>
      </c>
      <c r="K136" s="21">
        <f t="shared" si="9"/>
        <v>5</v>
      </c>
      <c r="Z136" s="18">
        <v>8</v>
      </c>
      <c r="AA136" s="18">
        <f t="shared" si="7"/>
        <v>0</v>
      </c>
    </row>
    <row r="137" spans="1:27" x14ac:dyDescent="0.2">
      <c r="A137" s="54">
        <v>0.93055555555555547</v>
      </c>
      <c r="B137" s="89">
        <v>0</v>
      </c>
      <c r="C137" s="89">
        <v>0</v>
      </c>
      <c r="D137" s="89">
        <v>0</v>
      </c>
      <c r="E137" s="89">
        <v>0</v>
      </c>
      <c r="F137" s="89">
        <v>0</v>
      </c>
      <c r="G137" s="89">
        <v>1</v>
      </c>
      <c r="H137" s="89">
        <v>1</v>
      </c>
      <c r="I137" s="32">
        <v>8</v>
      </c>
      <c r="J137" s="18">
        <f t="shared" si="8"/>
        <v>1</v>
      </c>
      <c r="K137" s="21">
        <f t="shared" si="9"/>
        <v>7</v>
      </c>
      <c r="Z137" s="18">
        <v>8</v>
      </c>
      <c r="AA137" s="18">
        <f t="shared" si="7"/>
        <v>0</v>
      </c>
    </row>
    <row r="138" spans="1:27" x14ac:dyDescent="0.2">
      <c r="A138" s="54">
        <v>0.9375</v>
      </c>
      <c r="B138" s="89">
        <v>4</v>
      </c>
      <c r="C138" s="89">
        <v>3</v>
      </c>
      <c r="D138" s="89">
        <v>3</v>
      </c>
      <c r="E138" s="89">
        <v>3</v>
      </c>
      <c r="F138" s="89">
        <v>1</v>
      </c>
      <c r="G138" s="89">
        <v>1</v>
      </c>
      <c r="H138" s="89">
        <v>2</v>
      </c>
      <c r="I138" s="32">
        <v>8</v>
      </c>
      <c r="J138" s="18">
        <f t="shared" si="8"/>
        <v>4</v>
      </c>
      <c r="K138" s="21">
        <f t="shared" si="9"/>
        <v>4</v>
      </c>
      <c r="Z138" s="18">
        <v>8</v>
      </c>
      <c r="AA138" s="18">
        <f t="shared" si="7"/>
        <v>0</v>
      </c>
    </row>
    <row r="139" spans="1:27" x14ac:dyDescent="0.2">
      <c r="A139" s="54">
        <v>0.94444444444444453</v>
      </c>
      <c r="B139" s="89">
        <v>6</v>
      </c>
      <c r="C139" s="89">
        <v>7</v>
      </c>
      <c r="D139" s="89">
        <v>7</v>
      </c>
      <c r="E139" s="89">
        <v>7</v>
      </c>
      <c r="F139" s="89">
        <v>3</v>
      </c>
      <c r="G139" s="89">
        <v>0</v>
      </c>
      <c r="H139" s="89">
        <v>0</v>
      </c>
      <c r="I139" s="32">
        <v>8</v>
      </c>
      <c r="J139" s="18">
        <f t="shared" si="8"/>
        <v>7</v>
      </c>
      <c r="K139" s="21">
        <f t="shared" si="9"/>
        <v>1</v>
      </c>
      <c r="Z139" s="18">
        <v>8</v>
      </c>
      <c r="AA139" s="18">
        <f t="shared" si="7"/>
        <v>0</v>
      </c>
    </row>
    <row r="140" spans="1:27" x14ac:dyDescent="0.2">
      <c r="A140" s="54">
        <v>0.95138888888888884</v>
      </c>
      <c r="B140" s="89">
        <v>6</v>
      </c>
      <c r="C140" s="89">
        <v>6</v>
      </c>
      <c r="D140" s="89">
        <v>6</v>
      </c>
      <c r="E140" s="89">
        <v>6</v>
      </c>
      <c r="F140" s="89">
        <v>7</v>
      </c>
      <c r="G140" s="89">
        <v>0</v>
      </c>
      <c r="H140" s="89">
        <v>0</v>
      </c>
      <c r="I140" s="32">
        <v>8</v>
      </c>
      <c r="J140" s="18">
        <f t="shared" si="8"/>
        <v>7</v>
      </c>
      <c r="K140" s="21">
        <f t="shared" si="9"/>
        <v>1</v>
      </c>
      <c r="Z140" s="18">
        <v>8</v>
      </c>
      <c r="AA140" s="18">
        <f t="shared" si="7"/>
        <v>0</v>
      </c>
    </row>
    <row r="141" spans="1:27" x14ac:dyDescent="0.2">
      <c r="A141" s="54">
        <v>0.95833333333333337</v>
      </c>
      <c r="B141" s="89">
        <v>5</v>
      </c>
      <c r="C141" s="89">
        <v>5</v>
      </c>
      <c r="D141" s="89">
        <v>5</v>
      </c>
      <c r="E141" s="89">
        <v>5</v>
      </c>
      <c r="F141" s="89">
        <v>3</v>
      </c>
      <c r="G141" s="89">
        <v>1</v>
      </c>
      <c r="H141" s="89">
        <v>0</v>
      </c>
      <c r="I141" s="32">
        <v>7</v>
      </c>
      <c r="J141" s="18">
        <f t="shared" si="8"/>
        <v>5</v>
      </c>
      <c r="K141" s="21">
        <f t="shared" si="9"/>
        <v>2</v>
      </c>
    </row>
    <row r="142" spans="1:27" x14ac:dyDescent="0.2">
      <c r="A142" s="54">
        <v>0.96527777777777779</v>
      </c>
      <c r="B142" s="89">
        <v>5</v>
      </c>
      <c r="C142" s="89">
        <v>5</v>
      </c>
      <c r="D142" s="89">
        <v>5</v>
      </c>
      <c r="E142" s="89">
        <v>5</v>
      </c>
      <c r="F142" s="89">
        <v>1</v>
      </c>
      <c r="G142" s="89">
        <v>0</v>
      </c>
      <c r="H142" s="89">
        <v>0</v>
      </c>
      <c r="I142" s="32">
        <v>7</v>
      </c>
      <c r="J142" s="18">
        <f t="shared" si="8"/>
        <v>5</v>
      </c>
      <c r="K142" s="21">
        <f t="shared" si="9"/>
        <v>2</v>
      </c>
    </row>
    <row r="143" spans="1:27" x14ac:dyDescent="0.2">
      <c r="A143" s="54">
        <v>0.97222222222222221</v>
      </c>
      <c r="B143" s="89">
        <v>2</v>
      </c>
      <c r="C143" s="89">
        <v>2</v>
      </c>
      <c r="D143" s="89">
        <v>2</v>
      </c>
      <c r="E143" s="89">
        <v>2</v>
      </c>
      <c r="F143" s="89">
        <v>5</v>
      </c>
      <c r="G143" s="89">
        <v>0</v>
      </c>
      <c r="H143" s="89">
        <v>0</v>
      </c>
      <c r="I143" s="32">
        <v>7</v>
      </c>
      <c r="J143" s="18">
        <f t="shared" si="8"/>
        <v>5</v>
      </c>
      <c r="K143" s="21">
        <f t="shared" si="9"/>
        <v>2</v>
      </c>
    </row>
    <row r="144" spans="1:27" x14ac:dyDescent="0.2">
      <c r="A144" s="54">
        <v>0.97916666666666663</v>
      </c>
      <c r="B144" s="89">
        <v>5</v>
      </c>
      <c r="C144" s="89">
        <v>5</v>
      </c>
      <c r="D144" s="89">
        <v>5</v>
      </c>
      <c r="E144" s="89">
        <v>5</v>
      </c>
      <c r="F144" s="89">
        <v>0</v>
      </c>
      <c r="G144" s="89">
        <v>0</v>
      </c>
      <c r="H144" s="89">
        <v>0</v>
      </c>
      <c r="I144" s="32">
        <v>7</v>
      </c>
      <c r="J144" s="18">
        <f t="shared" si="8"/>
        <v>5</v>
      </c>
      <c r="K144" s="21">
        <f t="shared" si="9"/>
        <v>2</v>
      </c>
    </row>
    <row r="145" spans="1:11" x14ac:dyDescent="0.2">
      <c r="A145" s="54">
        <v>0.98611111111111116</v>
      </c>
      <c r="B145" s="89">
        <v>7</v>
      </c>
      <c r="C145" s="89">
        <v>7</v>
      </c>
      <c r="D145" s="89">
        <v>6</v>
      </c>
      <c r="E145" s="89">
        <v>6</v>
      </c>
      <c r="F145" s="89">
        <v>1</v>
      </c>
      <c r="G145" s="89">
        <v>1</v>
      </c>
      <c r="H145" s="89">
        <v>1</v>
      </c>
      <c r="I145" s="32">
        <v>7</v>
      </c>
      <c r="J145" s="18">
        <f t="shared" si="8"/>
        <v>7</v>
      </c>
      <c r="K145" s="21">
        <f t="shared" si="9"/>
        <v>0</v>
      </c>
    </row>
    <row r="146" spans="1:11" x14ac:dyDescent="0.2">
      <c r="A146" s="54">
        <v>0.99305555555555547</v>
      </c>
      <c r="B146" s="89">
        <v>4</v>
      </c>
      <c r="C146" s="89">
        <v>4</v>
      </c>
      <c r="D146" s="89">
        <v>5</v>
      </c>
      <c r="E146" s="89">
        <v>5</v>
      </c>
      <c r="F146" s="89">
        <v>0</v>
      </c>
      <c r="G146" s="89">
        <v>0</v>
      </c>
      <c r="H146" s="89">
        <v>1</v>
      </c>
      <c r="I146" s="32">
        <v>7</v>
      </c>
      <c r="J146" s="18">
        <f t="shared" si="5"/>
        <v>5</v>
      </c>
      <c r="K146" s="21">
        <f t="shared" si="6"/>
        <v>2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AB146"/>
  <sheetViews>
    <sheetView showGridLines="0" workbookViewId="0">
      <pane ySplit="2" topLeftCell="A3" activePane="bottomLeft" state="frozen"/>
      <selection pane="bottomLeft" activeCell="B3" sqref="B3:H146"/>
    </sheetView>
  </sheetViews>
  <sheetFormatPr baseColWidth="10" defaultColWidth="10.85546875" defaultRowHeight="11.25" x14ac:dyDescent="0.2"/>
  <cols>
    <col min="1" max="1" width="5.42578125" style="13" customWidth="1"/>
    <col min="2" max="8" width="3.28515625" style="13" bestFit="1" customWidth="1"/>
    <col min="9" max="9" width="3.28515625" style="66" bestFit="1" customWidth="1"/>
    <col min="10" max="10" width="3.28515625" style="67" bestFit="1" customWidth="1"/>
    <col min="11" max="11" width="17.28515625" style="14" bestFit="1" customWidth="1"/>
    <col min="12" max="13" width="10.85546875" style="13"/>
    <col min="14" max="14" width="13.42578125" style="13" customWidth="1"/>
    <col min="15" max="16384" width="10.85546875" style="13"/>
  </cols>
  <sheetData>
    <row r="1" spans="1:14" s="81" customFormat="1" ht="25.5" x14ac:dyDescent="0.2">
      <c r="A1" s="80" t="s">
        <v>52</v>
      </c>
      <c r="D1" s="82"/>
      <c r="I1" s="83"/>
      <c r="J1" s="84"/>
      <c r="N1" s="85" t="s">
        <v>15</v>
      </c>
    </row>
    <row r="2" spans="1:14" s="69" customFormat="1" ht="84.75" x14ac:dyDescent="0.2">
      <c r="A2" s="78" t="s">
        <v>0</v>
      </c>
      <c r="B2" s="69" t="s">
        <v>1</v>
      </c>
      <c r="C2" s="69" t="s">
        <v>2</v>
      </c>
      <c r="D2" s="69" t="s">
        <v>3</v>
      </c>
      <c r="E2" s="69" t="s">
        <v>4</v>
      </c>
      <c r="F2" s="69" t="s">
        <v>5</v>
      </c>
      <c r="G2" s="69" t="s">
        <v>6</v>
      </c>
      <c r="H2" s="69" t="s">
        <v>7</v>
      </c>
      <c r="I2" s="79" t="s">
        <v>56</v>
      </c>
      <c r="J2" s="69" t="s">
        <v>57</v>
      </c>
      <c r="K2" s="71" t="s">
        <v>9</v>
      </c>
    </row>
    <row r="3" spans="1:14" ht="12.75" x14ac:dyDescent="0.2">
      <c r="A3" s="57">
        <v>0</v>
      </c>
      <c r="B3" s="89">
        <v>2</v>
      </c>
      <c r="C3" s="89">
        <v>1</v>
      </c>
      <c r="D3" s="89">
        <v>1</v>
      </c>
      <c r="E3" s="89">
        <v>1</v>
      </c>
      <c r="F3" s="89">
        <v>1</v>
      </c>
      <c r="G3" s="89">
        <v>1</v>
      </c>
      <c r="H3" s="89">
        <v>3</v>
      </c>
      <c r="I3" s="32">
        <v>7</v>
      </c>
      <c r="J3" s="13">
        <f>MAX(B3:H3)</f>
        <v>3</v>
      </c>
      <c r="K3" s="14">
        <f>+I3-J3</f>
        <v>4</v>
      </c>
    </row>
    <row r="4" spans="1:14" ht="12.75" x14ac:dyDescent="0.2">
      <c r="A4" s="57">
        <v>6.9444444444444441E-3</v>
      </c>
      <c r="B4" s="89">
        <v>0</v>
      </c>
      <c r="C4" s="89">
        <v>0</v>
      </c>
      <c r="D4" s="89">
        <v>0</v>
      </c>
      <c r="E4" s="89">
        <v>0</v>
      </c>
      <c r="F4" s="89">
        <v>0</v>
      </c>
      <c r="G4" s="89">
        <v>0</v>
      </c>
      <c r="H4" s="89">
        <v>3</v>
      </c>
      <c r="I4" s="32">
        <v>7</v>
      </c>
      <c r="J4" s="13">
        <f t="shared" ref="J4:J24" si="0">MAX(B4:H4)</f>
        <v>3</v>
      </c>
      <c r="K4" s="14">
        <f t="shared" ref="K4:K24" si="1">+I4-J4</f>
        <v>4</v>
      </c>
    </row>
    <row r="5" spans="1:14" ht="12.75" x14ac:dyDescent="0.2">
      <c r="A5" s="57">
        <v>1.3888888888888888E-2</v>
      </c>
      <c r="B5" s="89">
        <v>0</v>
      </c>
      <c r="C5" s="89">
        <v>2</v>
      </c>
      <c r="D5" s="89">
        <v>2</v>
      </c>
      <c r="E5" s="89">
        <v>2</v>
      </c>
      <c r="F5" s="89">
        <v>3</v>
      </c>
      <c r="G5" s="89">
        <v>2</v>
      </c>
      <c r="H5" s="89">
        <v>0</v>
      </c>
      <c r="I5" s="32">
        <v>7</v>
      </c>
      <c r="J5" s="13">
        <f t="shared" si="0"/>
        <v>3</v>
      </c>
      <c r="K5" s="14">
        <f t="shared" si="1"/>
        <v>4</v>
      </c>
    </row>
    <row r="6" spans="1:14" ht="12.75" x14ac:dyDescent="0.2">
      <c r="A6" s="57">
        <v>2.0833333333333332E-2</v>
      </c>
      <c r="B6" s="89">
        <v>0</v>
      </c>
      <c r="C6" s="89">
        <v>1</v>
      </c>
      <c r="D6" s="89">
        <v>1</v>
      </c>
      <c r="E6" s="89">
        <v>1</v>
      </c>
      <c r="F6" s="89">
        <v>1</v>
      </c>
      <c r="G6" s="89">
        <v>1</v>
      </c>
      <c r="H6" s="89">
        <v>0</v>
      </c>
      <c r="I6" s="32">
        <v>7</v>
      </c>
      <c r="J6" s="13">
        <f t="shared" si="0"/>
        <v>1</v>
      </c>
      <c r="K6" s="14">
        <f t="shared" si="1"/>
        <v>6</v>
      </c>
    </row>
    <row r="7" spans="1:14" ht="12.75" x14ac:dyDescent="0.2">
      <c r="A7" s="57">
        <v>2.7777777777777776E-2</v>
      </c>
      <c r="B7" s="89">
        <v>0</v>
      </c>
      <c r="C7" s="89">
        <v>0</v>
      </c>
      <c r="D7" s="89">
        <v>0</v>
      </c>
      <c r="E7" s="89">
        <v>0</v>
      </c>
      <c r="F7" s="89">
        <v>0</v>
      </c>
      <c r="G7" s="89">
        <v>0</v>
      </c>
      <c r="H7" s="89">
        <v>0</v>
      </c>
      <c r="I7" s="32">
        <v>7</v>
      </c>
      <c r="J7" s="13">
        <f t="shared" si="0"/>
        <v>0</v>
      </c>
      <c r="K7" s="14">
        <f t="shared" si="1"/>
        <v>7</v>
      </c>
    </row>
    <row r="8" spans="1:14" ht="12.75" x14ac:dyDescent="0.2">
      <c r="A8" s="57">
        <v>3.4722222222222224E-2</v>
      </c>
      <c r="B8" s="89">
        <v>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32">
        <v>7</v>
      </c>
      <c r="J8" s="13">
        <f t="shared" si="0"/>
        <v>0</v>
      </c>
      <c r="K8" s="14">
        <f t="shared" si="1"/>
        <v>7</v>
      </c>
    </row>
    <row r="9" spans="1:14" ht="12.75" x14ac:dyDescent="0.2">
      <c r="A9" s="57">
        <v>4.1666666666666664E-2</v>
      </c>
      <c r="B9" s="89">
        <v>0</v>
      </c>
      <c r="C9" s="89">
        <v>0</v>
      </c>
      <c r="D9" s="89">
        <v>1</v>
      </c>
      <c r="E9" s="89">
        <v>0</v>
      </c>
      <c r="F9" s="89">
        <v>0</v>
      </c>
      <c r="G9" s="89">
        <v>0</v>
      </c>
      <c r="H9" s="89">
        <v>2</v>
      </c>
      <c r="I9" s="32">
        <v>7</v>
      </c>
      <c r="J9" s="13">
        <f t="shared" si="0"/>
        <v>2</v>
      </c>
      <c r="K9" s="14">
        <f t="shared" si="1"/>
        <v>5</v>
      </c>
    </row>
    <row r="10" spans="1:14" ht="12.75" x14ac:dyDescent="0.2">
      <c r="A10" s="57">
        <v>4.8611111111111112E-2</v>
      </c>
      <c r="B10" s="89">
        <v>0</v>
      </c>
      <c r="C10" s="89">
        <v>0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32">
        <v>7</v>
      </c>
      <c r="J10" s="13">
        <f t="shared" si="0"/>
        <v>0</v>
      </c>
      <c r="K10" s="14">
        <f t="shared" si="1"/>
        <v>7</v>
      </c>
    </row>
    <row r="11" spans="1:14" ht="12.75" x14ac:dyDescent="0.2">
      <c r="A11" s="57">
        <v>5.5555555555555552E-2</v>
      </c>
      <c r="B11" s="89">
        <v>0</v>
      </c>
      <c r="C11" s="89">
        <v>0</v>
      </c>
      <c r="D11" s="89">
        <v>0</v>
      </c>
      <c r="E11" s="89">
        <v>0</v>
      </c>
      <c r="F11" s="89">
        <v>0</v>
      </c>
      <c r="G11" s="89">
        <v>0</v>
      </c>
      <c r="H11" s="89">
        <v>0</v>
      </c>
      <c r="I11" s="32">
        <v>7</v>
      </c>
      <c r="J11" s="13">
        <f t="shared" si="0"/>
        <v>0</v>
      </c>
      <c r="K11" s="14">
        <f t="shared" si="1"/>
        <v>7</v>
      </c>
    </row>
    <row r="12" spans="1:14" ht="12.75" x14ac:dyDescent="0.2">
      <c r="A12" s="57">
        <v>6.25E-2</v>
      </c>
      <c r="B12" s="89">
        <v>0</v>
      </c>
      <c r="C12" s="89">
        <v>0</v>
      </c>
      <c r="D12" s="89">
        <v>0</v>
      </c>
      <c r="E12" s="89">
        <v>0</v>
      </c>
      <c r="F12" s="89">
        <v>0</v>
      </c>
      <c r="G12" s="89">
        <v>1</v>
      </c>
      <c r="H12" s="89">
        <v>1</v>
      </c>
      <c r="I12" s="32">
        <v>7</v>
      </c>
      <c r="J12" s="13">
        <f t="shared" si="0"/>
        <v>1</v>
      </c>
      <c r="K12" s="14">
        <f t="shared" si="1"/>
        <v>6</v>
      </c>
    </row>
    <row r="13" spans="1:14" ht="12.75" x14ac:dyDescent="0.2">
      <c r="A13" s="57">
        <v>6.9444444444444434E-2</v>
      </c>
      <c r="B13" s="89">
        <v>0</v>
      </c>
      <c r="C13" s="89">
        <v>1</v>
      </c>
      <c r="D13" s="89">
        <v>1</v>
      </c>
      <c r="E13" s="89">
        <v>1</v>
      </c>
      <c r="F13" s="89">
        <v>1</v>
      </c>
      <c r="G13" s="89">
        <v>0</v>
      </c>
      <c r="H13" s="89">
        <v>0</v>
      </c>
      <c r="I13" s="32">
        <v>7</v>
      </c>
      <c r="J13" s="13">
        <f t="shared" si="0"/>
        <v>1</v>
      </c>
      <c r="K13" s="14">
        <f t="shared" si="1"/>
        <v>6</v>
      </c>
    </row>
    <row r="14" spans="1:14" ht="12.75" x14ac:dyDescent="0.2">
      <c r="A14" s="57">
        <v>7.6388888888888895E-2</v>
      </c>
      <c r="B14" s="89">
        <v>0</v>
      </c>
      <c r="C14" s="89">
        <v>0</v>
      </c>
      <c r="D14" s="89">
        <v>0</v>
      </c>
      <c r="E14" s="89">
        <v>0</v>
      </c>
      <c r="F14" s="89">
        <v>0</v>
      </c>
      <c r="G14" s="89">
        <v>0</v>
      </c>
      <c r="H14" s="89">
        <v>0</v>
      </c>
      <c r="I14" s="32">
        <v>7</v>
      </c>
      <c r="J14" s="13">
        <f t="shared" si="0"/>
        <v>0</v>
      </c>
      <c r="K14" s="14">
        <f t="shared" si="1"/>
        <v>7</v>
      </c>
    </row>
    <row r="15" spans="1:14" ht="12.75" x14ac:dyDescent="0.2">
      <c r="A15" s="57">
        <v>8.3333333333333329E-2</v>
      </c>
      <c r="B15" s="89">
        <v>1</v>
      </c>
      <c r="C15" s="89">
        <v>1</v>
      </c>
      <c r="D15" s="89">
        <v>1</v>
      </c>
      <c r="E15" s="89">
        <v>1</v>
      </c>
      <c r="F15" s="89">
        <v>1</v>
      </c>
      <c r="G15" s="89">
        <v>0</v>
      </c>
      <c r="H15" s="89">
        <v>0</v>
      </c>
      <c r="I15" s="32">
        <v>7</v>
      </c>
      <c r="J15" s="13">
        <f t="shared" si="0"/>
        <v>1</v>
      </c>
      <c r="K15" s="14">
        <f t="shared" si="1"/>
        <v>6</v>
      </c>
    </row>
    <row r="16" spans="1:14" ht="12.75" x14ac:dyDescent="0.2">
      <c r="A16" s="57">
        <v>9.0277777777777776E-2</v>
      </c>
      <c r="B16" s="89">
        <v>0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32">
        <v>7</v>
      </c>
      <c r="J16" s="13">
        <f t="shared" si="0"/>
        <v>0</v>
      </c>
      <c r="K16" s="14">
        <f t="shared" si="1"/>
        <v>7</v>
      </c>
    </row>
    <row r="17" spans="1:11" ht="12.75" x14ac:dyDescent="0.2">
      <c r="A17" s="57">
        <v>9.7222222222222224E-2</v>
      </c>
      <c r="B17" s="89">
        <v>0</v>
      </c>
      <c r="C17" s="89">
        <v>0</v>
      </c>
      <c r="D17" s="89">
        <v>0</v>
      </c>
      <c r="E17" s="89">
        <v>0</v>
      </c>
      <c r="F17" s="89">
        <v>0</v>
      </c>
      <c r="G17" s="89">
        <v>0</v>
      </c>
      <c r="H17" s="89">
        <v>0</v>
      </c>
      <c r="I17" s="32">
        <v>7</v>
      </c>
      <c r="J17" s="13">
        <f t="shared" si="0"/>
        <v>0</v>
      </c>
      <c r="K17" s="14">
        <f t="shared" si="1"/>
        <v>7</v>
      </c>
    </row>
    <row r="18" spans="1:11" ht="12.75" x14ac:dyDescent="0.2">
      <c r="A18" s="57">
        <v>0.10416666666666667</v>
      </c>
      <c r="B18" s="89">
        <v>1</v>
      </c>
      <c r="C18" s="89">
        <v>5</v>
      </c>
      <c r="D18" s="89">
        <v>5</v>
      </c>
      <c r="E18" s="89">
        <v>5</v>
      </c>
      <c r="F18" s="89">
        <v>5</v>
      </c>
      <c r="G18" s="89">
        <v>0</v>
      </c>
      <c r="H18" s="89">
        <v>0</v>
      </c>
      <c r="I18" s="32">
        <v>7</v>
      </c>
      <c r="J18" s="13">
        <f t="shared" si="0"/>
        <v>5</v>
      </c>
      <c r="K18" s="14">
        <f t="shared" si="1"/>
        <v>2</v>
      </c>
    </row>
    <row r="19" spans="1:11" ht="12.75" x14ac:dyDescent="0.2">
      <c r="A19" s="57">
        <v>0.1111111111111111</v>
      </c>
      <c r="B19" s="89">
        <v>0</v>
      </c>
      <c r="C19" s="89">
        <v>7</v>
      </c>
      <c r="D19" s="89">
        <v>7</v>
      </c>
      <c r="E19" s="89">
        <v>7</v>
      </c>
      <c r="F19" s="89">
        <v>7</v>
      </c>
      <c r="G19" s="89">
        <v>0</v>
      </c>
      <c r="H19" s="89">
        <v>0</v>
      </c>
      <c r="I19" s="32">
        <v>7</v>
      </c>
      <c r="J19" s="13">
        <f t="shared" si="0"/>
        <v>7</v>
      </c>
      <c r="K19" s="14">
        <f t="shared" si="1"/>
        <v>0</v>
      </c>
    </row>
    <row r="20" spans="1:11" ht="12.75" x14ac:dyDescent="0.2">
      <c r="A20" s="57">
        <v>0.11805555555555557</v>
      </c>
      <c r="B20" s="89">
        <v>0</v>
      </c>
      <c r="C20" s="89">
        <v>5</v>
      </c>
      <c r="D20" s="89">
        <v>5</v>
      </c>
      <c r="E20" s="89">
        <v>5</v>
      </c>
      <c r="F20" s="89">
        <v>4</v>
      </c>
      <c r="G20" s="89">
        <v>0</v>
      </c>
      <c r="H20" s="89">
        <v>0</v>
      </c>
      <c r="I20" s="32">
        <v>7</v>
      </c>
      <c r="J20" s="13">
        <f t="shared" si="0"/>
        <v>5</v>
      </c>
      <c r="K20" s="14">
        <f t="shared" si="1"/>
        <v>2</v>
      </c>
    </row>
    <row r="21" spans="1:11" ht="12.75" x14ac:dyDescent="0.2">
      <c r="A21" s="57">
        <v>0.125</v>
      </c>
      <c r="B21" s="89">
        <v>0</v>
      </c>
      <c r="C21" s="89">
        <v>3</v>
      </c>
      <c r="D21" s="89">
        <v>3</v>
      </c>
      <c r="E21" s="89">
        <v>3</v>
      </c>
      <c r="F21" s="89">
        <v>3</v>
      </c>
      <c r="G21" s="89">
        <v>0</v>
      </c>
      <c r="H21" s="89">
        <v>0</v>
      </c>
      <c r="I21" s="32">
        <v>7</v>
      </c>
      <c r="J21" s="13">
        <f t="shared" si="0"/>
        <v>3</v>
      </c>
      <c r="K21" s="14">
        <f t="shared" si="1"/>
        <v>4</v>
      </c>
    </row>
    <row r="22" spans="1:11" ht="12.75" x14ac:dyDescent="0.2">
      <c r="A22" s="57">
        <v>0.13194444444444445</v>
      </c>
      <c r="B22" s="89">
        <v>0</v>
      </c>
      <c r="C22" s="89">
        <v>3</v>
      </c>
      <c r="D22" s="89">
        <v>3</v>
      </c>
      <c r="E22" s="89">
        <v>3</v>
      </c>
      <c r="F22" s="89">
        <v>4</v>
      </c>
      <c r="G22" s="89">
        <v>0</v>
      </c>
      <c r="H22" s="89">
        <v>1</v>
      </c>
      <c r="I22" s="32">
        <v>7</v>
      </c>
      <c r="J22" s="13">
        <f t="shared" si="0"/>
        <v>4</v>
      </c>
      <c r="K22" s="14">
        <f t="shared" si="1"/>
        <v>3</v>
      </c>
    </row>
    <row r="23" spans="1:11" ht="12.75" x14ac:dyDescent="0.2">
      <c r="A23" s="57">
        <v>0.1388888888888889</v>
      </c>
      <c r="B23" s="89">
        <v>0</v>
      </c>
      <c r="C23" s="89">
        <v>1</v>
      </c>
      <c r="D23" s="89">
        <v>1</v>
      </c>
      <c r="E23" s="89">
        <v>1</v>
      </c>
      <c r="F23" s="89">
        <v>1</v>
      </c>
      <c r="G23" s="89">
        <v>0</v>
      </c>
      <c r="H23" s="89">
        <v>1</v>
      </c>
      <c r="I23" s="32">
        <v>7</v>
      </c>
      <c r="J23" s="13">
        <f t="shared" si="0"/>
        <v>1</v>
      </c>
      <c r="K23" s="14">
        <f t="shared" si="1"/>
        <v>6</v>
      </c>
    </row>
    <row r="24" spans="1:11" ht="12.75" x14ac:dyDescent="0.2">
      <c r="A24" s="57">
        <v>0.14583333333333334</v>
      </c>
      <c r="B24" s="89">
        <v>0</v>
      </c>
      <c r="C24" s="89">
        <v>7</v>
      </c>
      <c r="D24" s="89">
        <v>7</v>
      </c>
      <c r="E24" s="89">
        <v>6</v>
      </c>
      <c r="F24" s="89">
        <v>7</v>
      </c>
      <c r="G24" s="89">
        <v>0</v>
      </c>
      <c r="H24" s="89">
        <v>0</v>
      </c>
      <c r="I24" s="32">
        <v>7</v>
      </c>
      <c r="J24" s="13">
        <f t="shared" si="0"/>
        <v>7</v>
      </c>
      <c r="K24" s="14">
        <f t="shared" si="1"/>
        <v>0</v>
      </c>
    </row>
    <row r="25" spans="1:11" ht="12.75" x14ac:dyDescent="0.2">
      <c r="A25" s="57">
        <v>0.15277777777777776</v>
      </c>
      <c r="B25" s="89">
        <v>0</v>
      </c>
      <c r="C25" s="89">
        <v>1</v>
      </c>
      <c r="D25" s="89">
        <v>1</v>
      </c>
      <c r="E25" s="89">
        <v>1</v>
      </c>
      <c r="F25" s="89">
        <v>1</v>
      </c>
      <c r="G25" s="89">
        <v>0</v>
      </c>
      <c r="H25" s="89">
        <v>0</v>
      </c>
      <c r="I25" s="32">
        <v>7</v>
      </c>
      <c r="J25" s="13">
        <f t="shared" ref="J25:J88" si="2">MAX(B25:H25)</f>
        <v>1</v>
      </c>
      <c r="K25" s="14">
        <f t="shared" ref="K25:K88" si="3">+I25-J25</f>
        <v>6</v>
      </c>
    </row>
    <row r="26" spans="1:11" ht="12.75" x14ac:dyDescent="0.2">
      <c r="A26" s="57">
        <v>0.15972222222222224</v>
      </c>
      <c r="B26" s="89">
        <v>0</v>
      </c>
      <c r="C26" s="89">
        <v>1</v>
      </c>
      <c r="D26" s="89">
        <v>1</v>
      </c>
      <c r="E26" s="89">
        <v>1</v>
      </c>
      <c r="F26" s="89">
        <v>1</v>
      </c>
      <c r="G26" s="89">
        <v>0</v>
      </c>
      <c r="H26" s="89">
        <v>0</v>
      </c>
      <c r="I26" s="32">
        <v>7</v>
      </c>
      <c r="J26" s="13">
        <f t="shared" si="2"/>
        <v>1</v>
      </c>
      <c r="K26" s="14">
        <f t="shared" si="3"/>
        <v>6</v>
      </c>
    </row>
    <row r="27" spans="1:11" ht="12.75" x14ac:dyDescent="0.2">
      <c r="A27" s="57">
        <v>0.16666666666666666</v>
      </c>
      <c r="B27" s="89">
        <v>0</v>
      </c>
      <c r="C27" s="89">
        <v>3</v>
      </c>
      <c r="D27" s="89">
        <v>3</v>
      </c>
      <c r="E27" s="89">
        <v>3</v>
      </c>
      <c r="F27" s="89">
        <v>3</v>
      </c>
      <c r="G27" s="89">
        <v>5</v>
      </c>
      <c r="H27" s="89">
        <v>3</v>
      </c>
      <c r="I27" s="32">
        <v>7</v>
      </c>
      <c r="J27" s="13">
        <f t="shared" si="2"/>
        <v>5</v>
      </c>
      <c r="K27" s="14">
        <f t="shared" si="3"/>
        <v>2</v>
      </c>
    </row>
    <row r="28" spans="1:11" ht="12.75" x14ac:dyDescent="0.2">
      <c r="A28" s="57">
        <v>0.17361111111111113</v>
      </c>
      <c r="B28" s="89">
        <v>2</v>
      </c>
      <c r="C28" s="89">
        <v>3</v>
      </c>
      <c r="D28" s="89">
        <v>4</v>
      </c>
      <c r="E28" s="89">
        <v>3</v>
      </c>
      <c r="F28" s="89">
        <v>3</v>
      </c>
      <c r="G28" s="89">
        <v>1</v>
      </c>
      <c r="H28" s="89">
        <v>0</v>
      </c>
      <c r="I28" s="32">
        <v>7</v>
      </c>
      <c r="J28" s="13">
        <f t="shared" si="2"/>
        <v>4</v>
      </c>
      <c r="K28" s="14">
        <f t="shared" si="3"/>
        <v>3</v>
      </c>
    </row>
    <row r="29" spans="1:11" ht="12.75" x14ac:dyDescent="0.2">
      <c r="A29" s="57">
        <v>0.18055555555555555</v>
      </c>
      <c r="B29" s="89">
        <v>0</v>
      </c>
      <c r="C29" s="89">
        <v>0</v>
      </c>
      <c r="D29" s="89">
        <v>0</v>
      </c>
      <c r="E29" s="89">
        <v>0</v>
      </c>
      <c r="F29" s="89">
        <v>0</v>
      </c>
      <c r="G29" s="89">
        <v>0</v>
      </c>
      <c r="H29" s="89">
        <v>0</v>
      </c>
      <c r="I29" s="32">
        <v>7</v>
      </c>
      <c r="J29" s="13">
        <f t="shared" si="2"/>
        <v>0</v>
      </c>
      <c r="K29" s="14">
        <f t="shared" si="3"/>
        <v>7</v>
      </c>
    </row>
    <row r="30" spans="1:11" ht="12.75" x14ac:dyDescent="0.2">
      <c r="A30" s="57">
        <v>0.1875</v>
      </c>
      <c r="B30" s="89">
        <v>0</v>
      </c>
      <c r="C30" s="89">
        <v>0</v>
      </c>
      <c r="D30" s="89">
        <v>0</v>
      </c>
      <c r="E30" s="89">
        <v>0</v>
      </c>
      <c r="F30" s="89">
        <v>0</v>
      </c>
      <c r="G30" s="89">
        <v>0</v>
      </c>
      <c r="H30" s="89">
        <v>0</v>
      </c>
      <c r="I30" s="32">
        <v>7</v>
      </c>
      <c r="J30" s="13">
        <f t="shared" si="2"/>
        <v>0</v>
      </c>
      <c r="K30" s="14">
        <f t="shared" si="3"/>
        <v>7</v>
      </c>
    </row>
    <row r="31" spans="1:11" ht="12.75" x14ac:dyDescent="0.2">
      <c r="A31" s="57">
        <v>0.19444444444444445</v>
      </c>
      <c r="B31" s="89">
        <v>0</v>
      </c>
      <c r="C31" s="89">
        <v>0</v>
      </c>
      <c r="D31" s="89">
        <v>0</v>
      </c>
      <c r="E31" s="89">
        <v>0</v>
      </c>
      <c r="F31" s="89">
        <v>0</v>
      </c>
      <c r="G31" s="89">
        <v>0</v>
      </c>
      <c r="H31" s="89">
        <v>0</v>
      </c>
      <c r="I31" s="32">
        <v>7</v>
      </c>
      <c r="J31" s="13">
        <f t="shared" si="2"/>
        <v>0</v>
      </c>
      <c r="K31" s="14">
        <f t="shared" si="3"/>
        <v>7</v>
      </c>
    </row>
    <row r="32" spans="1:11" ht="12.75" x14ac:dyDescent="0.2">
      <c r="A32" s="57">
        <v>0.20138888888888887</v>
      </c>
      <c r="B32" s="89">
        <v>0</v>
      </c>
      <c r="C32" s="89">
        <v>1</v>
      </c>
      <c r="D32" s="89">
        <v>1</v>
      </c>
      <c r="E32" s="89">
        <v>1</v>
      </c>
      <c r="F32" s="89">
        <v>1</v>
      </c>
      <c r="G32" s="89">
        <v>0</v>
      </c>
      <c r="H32" s="89">
        <v>0</v>
      </c>
      <c r="I32" s="32">
        <v>7</v>
      </c>
      <c r="J32" s="13">
        <f t="shared" si="2"/>
        <v>1</v>
      </c>
      <c r="K32" s="14">
        <f t="shared" si="3"/>
        <v>6</v>
      </c>
    </row>
    <row r="33" spans="1:28" ht="12.75" x14ac:dyDescent="0.2">
      <c r="A33" s="57">
        <v>0.20833333333333334</v>
      </c>
      <c r="B33" s="89">
        <v>0</v>
      </c>
      <c r="C33" s="89">
        <v>0</v>
      </c>
      <c r="D33" s="89">
        <v>0</v>
      </c>
      <c r="E33" s="89">
        <v>0</v>
      </c>
      <c r="F33" s="89">
        <v>1</v>
      </c>
      <c r="G33" s="89">
        <v>1</v>
      </c>
      <c r="H33" s="89">
        <v>1</v>
      </c>
      <c r="I33" s="32">
        <v>7</v>
      </c>
      <c r="J33" s="13">
        <f t="shared" si="2"/>
        <v>1</v>
      </c>
      <c r="K33" s="14">
        <f t="shared" si="3"/>
        <v>6</v>
      </c>
    </row>
    <row r="34" spans="1:28" ht="12.75" x14ac:dyDescent="0.2">
      <c r="A34" s="57">
        <v>0.21527777777777779</v>
      </c>
      <c r="B34" s="89">
        <v>1</v>
      </c>
      <c r="C34" s="89">
        <v>2</v>
      </c>
      <c r="D34" s="89">
        <v>2</v>
      </c>
      <c r="E34" s="89">
        <v>2</v>
      </c>
      <c r="F34" s="89">
        <v>2</v>
      </c>
      <c r="G34" s="89">
        <v>1</v>
      </c>
      <c r="H34" s="89">
        <v>1</v>
      </c>
      <c r="I34" s="32">
        <v>7</v>
      </c>
      <c r="J34" s="13">
        <f t="shared" si="2"/>
        <v>2</v>
      </c>
      <c r="K34" s="14">
        <f t="shared" si="3"/>
        <v>5</v>
      </c>
    </row>
    <row r="35" spans="1:28" ht="12.75" x14ac:dyDescent="0.2">
      <c r="A35" s="57">
        <v>0.22222222222222221</v>
      </c>
      <c r="B35" s="89">
        <v>1</v>
      </c>
      <c r="C35" s="89">
        <v>3</v>
      </c>
      <c r="D35" s="89">
        <v>3</v>
      </c>
      <c r="E35" s="89">
        <v>3</v>
      </c>
      <c r="F35" s="89">
        <v>3</v>
      </c>
      <c r="G35" s="89">
        <v>1</v>
      </c>
      <c r="H35" s="89">
        <v>1</v>
      </c>
      <c r="I35" s="32">
        <v>7</v>
      </c>
      <c r="J35" s="13">
        <f t="shared" si="2"/>
        <v>3</v>
      </c>
      <c r="K35" s="14">
        <f t="shared" si="3"/>
        <v>4</v>
      </c>
    </row>
    <row r="36" spans="1:28" ht="12.75" x14ac:dyDescent="0.2">
      <c r="A36" s="57">
        <v>0.22916666666666666</v>
      </c>
      <c r="B36" s="89">
        <v>0</v>
      </c>
      <c r="C36" s="89">
        <v>0</v>
      </c>
      <c r="D36" s="89">
        <v>0</v>
      </c>
      <c r="E36" s="89">
        <v>0</v>
      </c>
      <c r="F36" s="89">
        <v>1</v>
      </c>
      <c r="G36" s="89">
        <v>1</v>
      </c>
      <c r="H36" s="89">
        <v>0</v>
      </c>
      <c r="I36" s="32">
        <v>7</v>
      </c>
      <c r="J36" s="13">
        <f t="shared" si="2"/>
        <v>1</v>
      </c>
      <c r="K36" s="14">
        <f t="shared" si="3"/>
        <v>6</v>
      </c>
    </row>
    <row r="37" spans="1:28" ht="12.75" x14ac:dyDescent="0.2">
      <c r="A37" s="57">
        <v>0.23611111111111113</v>
      </c>
      <c r="B37" s="89">
        <v>4</v>
      </c>
      <c r="C37" s="89">
        <v>3</v>
      </c>
      <c r="D37" s="89">
        <v>3</v>
      </c>
      <c r="E37" s="89">
        <v>2</v>
      </c>
      <c r="F37" s="89">
        <v>4</v>
      </c>
      <c r="G37" s="89">
        <v>2</v>
      </c>
      <c r="H37" s="89">
        <v>0</v>
      </c>
      <c r="I37" s="32">
        <v>8</v>
      </c>
      <c r="J37" s="13">
        <f t="shared" si="2"/>
        <v>4</v>
      </c>
      <c r="K37" s="14">
        <f t="shared" si="3"/>
        <v>4</v>
      </c>
    </row>
    <row r="38" spans="1:28" ht="12.75" x14ac:dyDescent="0.2">
      <c r="A38" s="57">
        <v>0.24305555555555555</v>
      </c>
      <c r="B38" s="89">
        <v>0</v>
      </c>
      <c r="C38" s="89">
        <v>0</v>
      </c>
      <c r="D38" s="89">
        <v>0</v>
      </c>
      <c r="E38" s="89">
        <v>0</v>
      </c>
      <c r="F38" s="89">
        <v>0</v>
      </c>
      <c r="G38" s="89">
        <v>0</v>
      </c>
      <c r="H38" s="89">
        <v>0</v>
      </c>
      <c r="I38" s="32">
        <v>8</v>
      </c>
      <c r="J38" s="13">
        <f t="shared" si="2"/>
        <v>0</v>
      </c>
      <c r="K38" s="14">
        <f t="shared" si="3"/>
        <v>8</v>
      </c>
    </row>
    <row r="39" spans="1:28" ht="12.75" x14ac:dyDescent="0.2">
      <c r="A39" s="57">
        <v>0.25</v>
      </c>
      <c r="B39" s="89">
        <v>10</v>
      </c>
      <c r="C39" s="89">
        <v>10</v>
      </c>
      <c r="D39" s="89">
        <v>8</v>
      </c>
      <c r="E39" s="89">
        <v>11</v>
      </c>
      <c r="F39" s="89">
        <v>10</v>
      </c>
      <c r="G39" s="89">
        <v>10</v>
      </c>
      <c r="H39" s="89">
        <v>10</v>
      </c>
      <c r="I39" s="32">
        <v>13</v>
      </c>
      <c r="J39" s="13">
        <f t="shared" si="2"/>
        <v>11</v>
      </c>
      <c r="K39" s="14">
        <f t="shared" si="3"/>
        <v>2</v>
      </c>
      <c r="AA39" s="13">
        <v>13</v>
      </c>
      <c r="AB39" s="13">
        <f>AA39-I39</f>
        <v>0</v>
      </c>
    </row>
    <row r="40" spans="1:28" ht="12.75" x14ac:dyDescent="0.2">
      <c r="A40" s="57">
        <v>0.25694444444444448</v>
      </c>
      <c r="B40" s="89">
        <v>13</v>
      </c>
      <c r="C40" s="89">
        <v>13</v>
      </c>
      <c r="D40" s="89">
        <v>13</v>
      </c>
      <c r="E40" s="89">
        <v>13</v>
      </c>
      <c r="F40" s="89">
        <v>13</v>
      </c>
      <c r="G40" s="89">
        <v>13</v>
      </c>
      <c r="H40" s="89">
        <v>13</v>
      </c>
      <c r="I40" s="32">
        <v>13</v>
      </c>
      <c r="J40" s="13">
        <f t="shared" si="2"/>
        <v>13</v>
      </c>
      <c r="K40" s="14">
        <f t="shared" si="3"/>
        <v>0</v>
      </c>
      <c r="AA40" s="13">
        <v>13</v>
      </c>
      <c r="AB40" s="13">
        <f t="shared" ref="AB40:AB103" si="4">AA40-I40</f>
        <v>0</v>
      </c>
    </row>
    <row r="41" spans="1:28" ht="12.75" x14ac:dyDescent="0.2">
      <c r="A41" s="57">
        <v>0.2638888888888889</v>
      </c>
      <c r="B41" s="89">
        <v>13</v>
      </c>
      <c r="C41" s="89">
        <v>13</v>
      </c>
      <c r="D41" s="89">
        <v>13</v>
      </c>
      <c r="E41" s="89">
        <v>13</v>
      </c>
      <c r="F41" s="89">
        <v>13</v>
      </c>
      <c r="G41" s="89">
        <v>12</v>
      </c>
      <c r="H41" s="89">
        <v>12</v>
      </c>
      <c r="I41" s="32">
        <v>13</v>
      </c>
      <c r="J41" s="13">
        <f t="shared" si="2"/>
        <v>13</v>
      </c>
      <c r="K41" s="14">
        <f t="shared" si="3"/>
        <v>0</v>
      </c>
      <c r="AA41" s="13">
        <v>13</v>
      </c>
      <c r="AB41" s="13">
        <f t="shared" si="4"/>
        <v>0</v>
      </c>
    </row>
    <row r="42" spans="1:28" ht="12.75" x14ac:dyDescent="0.2">
      <c r="A42" s="57">
        <v>0.27083333333333331</v>
      </c>
      <c r="B42" s="89">
        <v>2</v>
      </c>
      <c r="C42" s="89">
        <v>2</v>
      </c>
      <c r="D42" s="89">
        <v>3</v>
      </c>
      <c r="E42" s="89">
        <v>2</v>
      </c>
      <c r="F42" s="89">
        <v>2</v>
      </c>
      <c r="G42" s="89">
        <v>2</v>
      </c>
      <c r="H42" s="89">
        <v>3</v>
      </c>
      <c r="I42" s="32">
        <v>12</v>
      </c>
      <c r="J42" s="13">
        <f t="shared" si="2"/>
        <v>3</v>
      </c>
      <c r="K42" s="14">
        <f t="shared" si="3"/>
        <v>9</v>
      </c>
      <c r="AA42" s="13">
        <v>12</v>
      </c>
      <c r="AB42" s="13">
        <f t="shared" si="4"/>
        <v>0</v>
      </c>
    </row>
    <row r="43" spans="1:28" ht="12.75" x14ac:dyDescent="0.2">
      <c r="A43" s="57">
        <v>0.27777777777777779</v>
      </c>
      <c r="B43" s="89">
        <v>1</v>
      </c>
      <c r="C43" s="89">
        <v>1</v>
      </c>
      <c r="D43" s="89">
        <v>2</v>
      </c>
      <c r="E43" s="89">
        <v>1</v>
      </c>
      <c r="F43" s="89">
        <v>1</v>
      </c>
      <c r="G43" s="89">
        <v>2</v>
      </c>
      <c r="H43" s="89">
        <v>1</v>
      </c>
      <c r="I43" s="32">
        <v>12</v>
      </c>
      <c r="J43" s="13">
        <f t="shared" si="2"/>
        <v>2</v>
      </c>
      <c r="K43" s="14">
        <f t="shared" si="3"/>
        <v>10</v>
      </c>
      <c r="AA43" s="13">
        <v>12</v>
      </c>
      <c r="AB43" s="13">
        <f t="shared" si="4"/>
        <v>0</v>
      </c>
    </row>
    <row r="44" spans="1:28" ht="12.75" x14ac:dyDescent="0.2">
      <c r="A44" s="57">
        <v>0.28472222222222221</v>
      </c>
      <c r="B44" s="89">
        <v>1</v>
      </c>
      <c r="C44" s="89">
        <v>1</v>
      </c>
      <c r="D44" s="89">
        <v>1</v>
      </c>
      <c r="E44" s="89">
        <v>1</v>
      </c>
      <c r="F44" s="89">
        <v>1</v>
      </c>
      <c r="G44" s="89">
        <v>1</v>
      </c>
      <c r="H44" s="89">
        <v>1</v>
      </c>
      <c r="I44" s="32">
        <v>12</v>
      </c>
      <c r="J44" s="13">
        <f t="shared" si="2"/>
        <v>1</v>
      </c>
      <c r="K44" s="14">
        <f t="shared" si="3"/>
        <v>11</v>
      </c>
      <c r="AA44" s="13">
        <v>12</v>
      </c>
      <c r="AB44" s="13">
        <f t="shared" si="4"/>
        <v>0</v>
      </c>
    </row>
    <row r="45" spans="1:28" ht="12.75" x14ac:dyDescent="0.2">
      <c r="A45" s="57">
        <v>0.29166666666666669</v>
      </c>
      <c r="B45" s="89">
        <v>2</v>
      </c>
      <c r="C45" s="89">
        <v>3</v>
      </c>
      <c r="D45" s="89">
        <v>1</v>
      </c>
      <c r="E45" s="89">
        <v>3</v>
      </c>
      <c r="F45" s="89">
        <v>2</v>
      </c>
      <c r="G45" s="89">
        <v>2</v>
      </c>
      <c r="H45" s="89">
        <v>3</v>
      </c>
      <c r="I45" s="32">
        <v>11</v>
      </c>
      <c r="J45" s="13">
        <f t="shared" si="2"/>
        <v>3</v>
      </c>
      <c r="K45" s="14">
        <f t="shared" si="3"/>
        <v>8</v>
      </c>
      <c r="AA45" s="13">
        <v>11</v>
      </c>
      <c r="AB45" s="13">
        <f t="shared" si="4"/>
        <v>0</v>
      </c>
    </row>
    <row r="46" spans="1:28" ht="12.75" x14ac:dyDescent="0.2">
      <c r="A46" s="57">
        <v>0.2986111111111111</v>
      </c>
      <c r="B46" s="89">
        <v>0</v>
      </c>
      <c r="C46" s="89">
        <v>0</v>
      </c>
      <c r="D46" s="89">
        <v>0</v>
      </c>
      <c r="E46" s="89">
        <v>0</v>
      </c>
      <c r="F46" s="89">
        <v>0</v>
      </c>
      <c r="G46" s="89">
        <v>1</v>
      </c>
      <c r="H46" s="89">
        <v>1</v>
      </c>
      <c r="I46" s="32">
        <v>11</v>
      </c>
      <c r="J46" s="13">
        <f t="shared" si="2"/>
        <v>1</v>
      </c>
      <c r="K46" s="14">
        <f t="shared" si="3"/>
        <v>10</v>
      </c>
      <c r="AA46" s="13">
        <v>11</v>
      </c>
      <c r="AB46" s="13">
        <f t="shared" si="4"/>
        <v>0</v>
      </c>
    </row>
    <row r="47" spans="1:28" ht="12.75" x14ac:dyDescent="0.2">
      <c r="A47" s="57">
        <v>0.30555555555555552</v>
      </c>
      <c r="B47" s="89">
        <v>5</v>
      </c>
      <c r="C47" s="89">
        <v>4</v>
      </c>
      <c r="D47" s="89">
        <v>4</v>
      </c>
      <c r="E47" s="89">
        <v>5</v>
      </c>
      <c r="F47" s="89">
        <v>5</v>
      </c>
      <c r="G47" s="89">
        <v>7</v>
      </c>
      <c r="H47" s="89">
        <v>4</v>
      </c>
      <c r="I47" s="32">
        <v>11</v>
      </c>
      <c r="J47" s="13">
        <f t="shared" si="2"/>
        <v>7</v>
      </c>
      <c r="K47" s="14">
        <f t="shared" si="3"/>
        <v>4</v>
      </c>
      <c r="AA47" s="13">
        <v>11</v>
      </c>
      <c r="AB47" s="13">
        <f t="shared" si="4"/>
        <v>0</v>
      </c>
    </row>
    <row r="48" spans="1:28" ht="12.75" x14ac:dyDescent="0.2">
      <c r="A48" s="57">
        <v>0.3125</v>
      </c>
      <c r="B48" s="89">
        <v>6</v>
      </c>
      <c r="C48" s="89">
        <v>5</v>
      </c>
      <c r="D48" s="89">
        <v>5</v>
      </c>
      <c r="E48" s="89">
        <v>5</v>
      </c>
      <c r="F48" s="89">
        <v>7</v>
      </c>
      <c r="G48" s="89">
        <v>5</v>
      </c>
      <c r="H48" s="89">
        <v>5</v>
      </c>
      <c r="I48" s="32">
        <v>12</v>
      </c>
      <c r="J48" s="13">
        <f t="shared" si="2"/>
        <v>7</v>
      </c>
      <c r="K48" s="14">
        <f t="shared" si="3"/>
        <v>5</v>
      </c>
      <c r="AA48" s="13">
        <v>12</v>
      </c>
      <c r="AB48" s="13">
        <f t="shared" si="4"/>
        <v>0</v>
      </c>
    </row>
    <row r="49" spans="1:28" ht="12.75" x14ac:dyDescent="0.2">
      <c r="A49" s="57">
        <v>0.31944444444444448</v>
      </c>
      <c r="B49" s="89">
        <v>3</v>
      </c>
      <c r="C49" s="89">
        <v>3</v>
      </c>
      <c r="D49" s="89">
        <v>3</v>
      </c>
      <c r="E49" s="89">
        <v>3</v>
      </c>
      <c r="F49" s="89">
        <v>3</v>
      </c>
      <c r="G49" s="89">
        <v>3</v>
      </c>
      <c r="H49" s="89">
        <v>4</v>
      </c>
      <c r="I49" s="32">
        <v>12</v>
      </c>
      <c r="J49" s="13">
        <f t="shared" si="2"/>
        <v>4</v>
      </c>
      <c r="K49" s="14">
        <f t="shared" si="3"/>
        <v>8</v>
      </c>
      <c r="AA49" s="13">
        <v>12</v>
      </c>
      <c r="AB49" s="13">
        <f t="shared" si="4"/>
        <v>0</v>
      </c>
    </row>
    <row r="50" spans="1:28" ht="12.75" x14ac:dyDescent="0.2">
      <c r="A50" s="57">
        <v>0.3263888888888889</v>
      </c>
      <c r="B50" s="89">
        <v>2</v>
      </c>
      <c r="C50" s="89">
        <v>2</v>
      </c>
      <c r="D50" s="89">
        <v>2</v>
      </c>
      <c r="E50" s="89">
        <v>3</v>
      </c>
      <c r="F50" s="89">
        <v>3</v>
      </c>
      <c r="G50" s="89">
        <v>3</v>
      </c>
      <c r="H50" s="89">
        <v>4</v>
      </c>
      <c r="I50" s="32">
        <v>12</v>
      </c>
      <c r="J50" s="13">
        <f t="shared" si="2"/>
        <v>4</v>
      </c>
      <c r="K50" s="14">
        <f t="shared" si="3"/>
        <v>8</v>
      </c>
      <c r="AA50" s="13">
        <v>12</v>
      </c>
      <c r="AB50" s="13">
        <f t="shared" si="4"/>
        <v>0</v>
      </c>
    </row>
    <row r="51" spans="1:28" ht="12.75" x14ac:dyDescent="0.2">
      <c r="A51" s="57">
        <v>0.33333333333333331</v>
      </c>
      <c r="B51" s="89">
        <v>4</v>
      </c>
      <c r="C51" s="89">
        <v>4</v>
      </c>
      <c r="D51" s="89">
        <v>4</v>
      </c>
      <c r="E51" s="89">
        <v>5</v>
      </c>
      <c r="F51" s="89">
        <v>4</v>
      </c>
      <c r="G51" s="89">
        <v>5</v>
      </c>
      <c r="H51" s="89">
        <v>4</v>
      </c>
      <c r="I51" s="32">
        <v>12</v>
      </c>
      <c r="J51" s="13">
        <f t="shared" si="2"/>
        <v>5</v>
      </c>
      <c r="K51" s="14">
        <f t="shared" si="3"/>
        <v>7</v>
      </c>
      <c r="AA51" s="13">
        <v>12</v>
      </c>
      <c r="AB51" s="13">
        <f t="shared" si="4"/>
        <v>0</v>
      </c>
    </row>
    <row r="52" spans="1:28" ht="12.75" x14ac:dyDescent="0.2">
      <c r="A52" s="57">
        <v>0.34027777777777773</v>
      </c>
      <c r="B52" s="89">
        <v>12</v>
      </c>
      <c r="C52" s="89">
        <v>12</v>
      </c>
      <c r="D52" s="89">
        <v>12</v>
      </c>
      <c r="E52" s="89">
        <v>12</v>
      </c>
      <c r="F52" s="89">
        <v>12</v>
      </c>
      <c r="G52" s="89">
        <v>12</v>
      </c>
      <c r="H52" s="89">
        <v>11</v>
      </c>
      <c r="I52" s="32">
        <v>12</v>
      </c>
      <c r="J52" s="13">
        <f t="shared" si="2"/>
        <v>12</v>
      </c>
      <c r="K52" s="14">
        <f t="shared" si="3"/>
        <v>0</v>
      </c>
      <c r="AA52" s="13">
        <v>12</v>
      </c>
      <c r="AB52" s="13">
        <f t="shared" si="4"/>
        <v>0</v>
      </c>
    </row>
    <row r="53" spans="1:28" ht="12.75" x14ac:dyDescent="0.2">
      <c r="A53" s="57">
        <v>0.34722222222222227</v>
      </c>
      <c r="B53" s="89">
        <v>12</v>
      </c>
      <c r="C53" s="89">
        <v>12</v>
      </c>
      <c r="D53" s="89">
        <v>12</v>
      </c>
      <c r="E53" s="89">
        <v>12</v>
      </c>
      <c r="F53" s="89">
        <v>12</v>
      </c>
      <c r="G53" s="89">
        <v>12</v>
      </c>
      <c r="H53" s="89">
        <v>12</v>
      </c>
      <c r="I53" s="32">
        <v>12</v>
      </c>
      <c r="J53" s="13">
        <f t="shared" si="2"/>
        <v>12</v>
      </c>
      <c r="K53" s="14">
        <f t="shared" si="3"/>
        <v>0</v>
      </c>
      <c r="AA53" s="13">
        <v>12</v>
      </c>
      <c r="AB53" s="13">
        <f t="shared" si="4"/>
        <v>0</v>
      </c>
    </row>
    <row r="54" spans="1:28" ht="12.75" x14ac:dyDescent="0.2">
      <c r="A54" s="57">
        <v>0.35416666666666669</v>
      </c>
      <c r="B54" s="89">
        <v>12</v>
      </c>
      <c r="C54" s="89">
        <v>11</v>
      </c>
      <c r="D54" s="89">
        <v>12</v>
      </c>
      <c r="E54" s="89">
        <v>12</v>
      </c>
      <c r="F54" s="89">
        <v>12</v>
      </c>
      <c r="G54" s="89">
        <v>12</v>
      </c>
      <c r="H54" s="89">
        <v>12</v>
      </c>
      <c r="I54" s="32">
        <v>12</v>
      </c>
      <c r="J54" s="13">
        <f t="shared" si="2"/>
        <v>12</v>
      </c>
      <c r="K54" s="14">
        <f t="shared" si="3"/>
        <v>0</v>
      </c>
      <c r="AA54" s="13">
        <v>12</v>
      </c>
      <c r="AB54" s="13">
        <f t="shared" si="4"/>
        <v>0</v>
      </c>
    </row>
    <row r="55" spans="1:28" ht="12.75" x14ac:dyDescent="0.2">
      <c r="A55" s="57">
        <v>0.3611111111111111</v>
      </c>
      <c r="B55" s="89">
        <v>13</v>
      </c>
      <c r="C55" s="89">
        <v>13</v>
      </c>
      <c r="D55" s="89">
        <v>13</v>
      </c>
      <c r="E55" s="89">
        <v>13</v>
      </c>
      <c r="F55" s="89">
        <v>12</v>
      </c>
      <c r="G55" s="89">
        <v>13</v>
      </c>
      <c r="H55" s="89">
        <v>13</v>
      </c>
      <c r="I55" s="32">
        <v>13</v>
      </c>
      <c r="J55" s="13">
        <f t="shared" si="2"/>
        <v>13</v>
      </c>
      <c r="K55" s="14">
        <f t="shared" si="3"/>
        <v>0</v>
      </c>
      <c r="AA55" s="13">
        <v>13</v>
      </c>
      <c r="AB55" s="13">
        <f t="shared" si="4"/>
        <v>0</v>
      </c>
    </row>
    <row r="56" spans="1:28" ht="12.75" x14ac:dyDescent="0.2">
      <c r="A56" s="57">
        <v>0.36805555555555558</v>
      </c>
      <c r="B56" s="89">
        <v>11</v>
      </c>
      <c r="C56" s="89">
        <v>11</v>
      </c>
      <c r="D56" s="89">
        <v>11</v>
      </c>
      <c r="E56" s="89">
        <v>10</v>
      </c>
      <c r="F56" s="89">
        <v>11</v>
      </c>
      <c r="G56" s="89">
        <v>10</v>
      </c>
      <c r="H56" s="89">
        <v>12</v>
      </c>
      <c r="I56" s="32">
        <v>13</v>
      </c>
      <c r="J56" s="13">
        <f t="shared" si="2"/>
        <v>12</v>
      </c>
      <c r="K56" s="14">
        <f t="shared" si="3"/>
        <v>1</v>
      </c>
      <c r="AA56" s="13">
        <v>13</v>
      </c>
      <c r="AB56" s="13">
        <f t="shared" si="4"/>
        <v>0</v>
      </c>
    </row>
    <row r="57" spans="1:28" ht="12.75" x14ac:dyDescent="0.2">
      <c r="A57" s="57">
        <v>0.375</v>
      </c>
      <c r="B57" s="89">
        <v>12</v>
      </c>
      <c r="C57" s="89">
        <v>12</v>
      </c>
      <c r="D57" s="89">
        <v>12</v>
      </c>
      <c r="E57" s="89">
        <v>12</v>
      </c>
      <c r="F57" s="89">
        <v>12</v>
      </c>
      <c r="G57" s="89">
        <v>12</v>
      </c>
      <c r="H57" s="89">
        <v>12</v>
      </c>
      <c r="I57" s="32">
        <v>12</v>
      </c>
      <c r="J57" s="13">
        <f t="shared" si="2"/>
        <v>12</v>
      </c>
      <c r="K57" s="14">
        <f t="shared" si="3"/>
        <v>0</v>
      </c>
      <c r="AA57" s="13">
        <v>12</v>
      </c>
      <c r="AB57" s="13">
        <f t="shared" si="4"/>
        <v>0</v>
      </c>
    </row>
    <row r="58" spans="1:28" ht="12.75" x14ac:dyDescent="0.2">
      <c r="A58" s="57">
        <v>0.38194444444444442</v>
      </c>
      <c r="B58" s="89">
        <v>13</v>
      </c>
      <c r="C58" s="89">
        <v>13</v>
      </c>
      <c r="D58" s="89">
        <v>13</v>
      </c>
      <c r="E58" s="89">
        <v>13</v>
      </c>
      <c r="F58" s="89">
        <v>13</v>
      </c>
      <c r="G58" s="89">
        <v>13</v>
      </c>
      <c r="H58" s="89">
        <v>13</v>
      </c>
      <c r="I58" s="32">
        <v>13</v>
      </c>
      <c r="J58" s="13">
        <f t="shared" si="2"/>
        <v>13</v>
      </c>
      <c r="K58" s="14">
        <f t="shared" si="3"/>
        <v>0</v>
      </c>
      <c r="AA58" s="13">
        <v>13</v>
      </c>
      <c r="AB58" s="13">
        <f t="shared" si="4"/>
        <v>0</v>
      </c>
    </row>
    <row r="59" spans="1:28" ht="12.75" x14ac:dyDescent="0.2">
      <c r="A59" s="57">
        <v>0.3888888888888889</v>
      </c>
      <c r="B59" s="89">
        <v>12</v>
      </c>
      <c r="C59" s="89">
        <v>11</v>
      </c>
      <c r="D59" s="89">
        <v>12</v>
      </c>
      <c r="E59" s="89">
        <v>12</v>
      </c>
      <c r="F59" s="89">
        <v>12</v>
      </c>
      <c r="G59" s="89">
        <v>12</v>
      </c>
      <c r="H59" s="89">
        <v>12</v>
      </c>
      <c r="I59" s="32">
        <v>12</v>
      </c>
      <c r="J59" s="13">
        <f t="shared" si="2"/>
        <v>12</v>
      </c>
      <c r="K59" s="14">
        <f t="shared" si="3"/>
        <v>0</v>
      </c>
      <c r="AA59" s="13">
        <v>12</v>
      </c>
      <c r="AB59" s="13">
        <f t="shared" si="4"/>
        <v>0</v>
      </c>
    </row>
    <row r="60" spans="1:28" ht="12.75" x14ac:dyDescent="0.2">
      <c r="A60" s="57">
        <v>0.39583333333333331</v>
      </c>
      <c r="B60" s="89">
        <v>12</v>
      </c>
      <c r="C60" s="89">
        <v>12</v>
      </c>
      <c r="D60" s="89">
        <v>12</v>
      </c>
      <c r="E60" s="89">
        <v>12</v>
      </c>
      <c r="F60" s="89">
        <v>12</v>
      </c>
      <c r="G60" s="89">
        <v>11</v>
      </c>
      <c r="H60" s="89">
        <v>12</v>
      </c>
      <c r="I60" s="32">
        <v>12</v>
      </c>
      <c r="J60" s="13">
        <f t="shared" si="2"/>
        <v>12</v>
      </c>
      <c r="K60" s="14">
        <f t="shared" si="3"/>
        <v>0</v>
      </c>
      <c r="AA60" s="13">
        <v>12</v>
      </c>
      <c r="AB60" s="13">
        <f t="shared" si="4"/>
        <v>0</v>
      </c>
    </row>
    <row r="61" spans="1:28" ht="12.75" x14ac:dyDescent="0.2">
      <c r="A61" s="57">
        <v>0.40277777777777773</v>
      </c>
      <c r="B61" s="89">
        <v>12</v>
      </c>
      <c r="C61" s="89">
        <v>12</v>
      </c>
      <c r="D61" s="89">
        <v>12</v>
      </c>
      <c r="E61" s="89">
        <v>12</v>
      </c>
      <c r="F61" s="89">
        <v>12</v>
      </c>
      <c r="G61" s="89">
        <v>12</v>
      </c>
      <c r="H61" s="89">
        <v>11</v>
      </c>
      <c r="I61" s="32">
        <v>12</v>
      </c>
      <c r="J61" s="13">
        <f t="shared" si="2"/>
        <v>12</v>
      </c>
      <c r="K61" s="14">
        <f t="shared" si="3"/>
        <v>0</v>
      </c>
      <c r="AA61" s="13">
        <v>12</v>
      </c>
      <c r="AB61" s="13">
        <f t="shared" si="4"/>
        <v>0</v>
      </c>
    </row>
    <row r="62" spans="1:28" ht="12.75" x14ac:dyDescent="0.2">
      <c r="A62" s="57">
        <v>0.40972222222222227</v>
      </c>
      <c r="B62" s="89">
        <v>4</v>
      </c>
      <c r="C62" s="89">
        <v>5</v>
      </c>
      <c r="D62" s="89">
        <v>6</v>
      </c>
      <c r="E62" s="89">
        <v>6</v>
      </c>
      <c r="F62" s="89">
        <v>6</v>
      </c>
      <c r="G62" s="89">
        <v>7</v>
      </c>
      <c r="H62" s="89">
        <v>3</v>
      </c>
      <c r="I62" s="32">
        <v>12</v>
      </c>
      <c r="J62" s="13">
        <f t="shared" si="2"/>
        <v>7</v>
      </c>
      <c r="K62" s="14">
        <f t="shared" si="3"/>
        <v>5</v>
      </c>
      <c r="AA62" s="13">
        <v>12</v>
      </c>
      <c r="AB62" s="13">
        <f t="shared" si="4"/>
        <v>0</v>
      </c>
    </row>
    <row r="63" spans="1:28" ht="12.75" x14ac:dyDescent="0.2">
      <c r="A63" s="57">
        <v>0.41666666666666669</v>
      </c>
      <c r="B63" s="89">
        <v>8</v>
      </c>
      <c r="C63" s="89">
        <v>5</v>
      </c>
      <c r="D63" s="89">
        <v>5</v>
      </c>
      <c r="E63" s="89">
        <v>5</v>
      </c>
      <c r="F63" s="89">
        <v>7</v>
      </c>
      <c r="G63" s="89">
        <v>7</v>
      </c>
      <c r="H63" s="89">
        <v>6</v>
      </c>
      <c r="I63" s="32">
        <v>13</v>
      </c>
      <c r="J63" s="13">
        <f t="shared" si="2"/>
        <v>8</v>
      </c>
      <c r="K63" s="14">
        <f t="shared" si="3"/>
        <v>5</v>
      </c>
      <c r="AA63" s="13">
        <v>13</v>
      </c>
      <c r="AB63" s="13">
        <f t="shared" si="4"/>
        <v>0</v>
      </c>
    </row>
    <row r="64" spans="1:28" ht="12.75" x14ac:dyDescent="0.2">
      <c r="A64" s="58">
        <v>0.4236111111111111</v>
      </c>
      <c r="B64" s="89">
        <v>6</v>
      </c>
      <c r="C64" s="89">
        <v>5</v>
      </c>
      <c r="D64" s="89">
        <v>5</v>
      </c>
      <c r="E64" s="89">
        <v>5</v>
      </c>
      <c r="F64" s="89">
        <v>4</v>
      </c>
      <c r="G64" s="89">
        <v>5</v>
      </c>
      <c r="H64" s="89">
        <v>5</v>
      </c>
      <c r="I64" s="32">
        <v>12</v>
      </c>
      <c r="J64" s="13">
        <f t="shared" si="2"/>
        <v>6</v>
      </c>
      <c r="K64" s="14">
        <f t="shared" si="3"/>
        <v>6</v>
      </c>
      <c r="AA64" s="13">
        <v>12</v>
      </c>
      <c r="AB64" s="13">
        <f t="shared" si="4"/>
        <v>0</v>
      </c>
    </row>
    <row r="65" spans="1:28" ht="12.75" x14ac:dyDescent="0.2">
      <c r="A65" s="58">
        <v>0.43055555555555558</v>
      </c>
      <c r="B65" s="89">
        <v>10</v>
      </c>
      <c r="C65" s="89">
        <v>11</v>
      </c>
      <c r="D65" s="89">
        <v>10</v>
      </c>
      <c r="E65" s="89">
        <v>10</v>
      </c>
      <c r="F65" s="89">
        <v>10</v>
      </c>
      <c r="G65" s="89">
        <v>9</v>
      </c>
      <c r="H65" s="89">
        <v>12</v>
      </c>
      <c r="I65" s="32">
        <v>12</v>
      </c>
      <c r="J65" s="13">
        <f t="shared" si="2"/>
        <v>12</v>
      </c>
      <c r="K65" s="14">
        <f t="shared" si="3"/>
        <v>0</v>
      </c>
      <c r="AA65" s="13">
        <v>12</v>
      </c>
      <c r="AB65" s="13">
        <f t="shared" si="4"/>
        <v>0</v>
      </c>
    </row>
    <row r="66" spans="1:28" ht="12.75" x14ac:dyDescent="0.2">
      <c r="A66" s="58">
        <v>0.4375</v>
      </c>
      <c r="B66" s="89">
        <v>6</v>
      </c>
      <c r="C66" s="89">
        <v>6</v>
      </c>
      <c r="D66" s="89">
        <v>4</v>
      </c>
      <c r="E66" s="89">
        <v>5</v>
      </c>
      <c r="F66" s="89">
        <v>6</v>
      </c>
      <c r="G66" s="89">
        <v>7</v>
      </c>
      <c r="H66" s="89">
        <v>5</v>
      </c>
      <c r="I66" s="32">
        <v>12</v>
      </c>
      <c r="J66" s="13">
        <f t="shared" si="2"/>
        <v>7</v>
      </c>
      <c r="K66" s="14">
        <f t="shared" si="3"/>
        <v>5</v>
      </c>
      <c r="AA66" s="13">
        <v>12</v>
      </c>
      <c r="AB66" s="13">
        <f t="shared" si="4"/>
        <v>0</v>
      </c>
    </row>
    <row r="67" spans="1:28" ht="12.75" x14ac:dyDescent="0.2">
      <c r="A67" s="58">
        <v>0.44444444444444442</v>
      </c>
      <c r="B67" s="89">
        <v>8</v>
      </c>
      <c r="C67" s="89">
        <v>8</v>
      </c>
      <c r="D67" s="89">
        <v>8</v>
      </c>
      <c r="E67" s="89">
        <v>8</v>
      </c>
      <c r="F67" s="89">
        <v>9</v>
      </c>
      <c r="G67" s="89">
        <v>9</v>
      </c>
      <c r="H67" s="89">
        <v>12</v>
      </c>
      <c r="I67" s="32">
        <v>12</v>
      </c>
      <c r="J67" s="13">
        <f t="shared" si="2"/>
        <v>12</v>
      </c>
      <c r="K67" s="14">
        <f t="shared" si="3"/>
        <v>0</v>
      </c>
      <c r="AA67" s="13">
        <v>12</v>
      </c>
      <c r="AB67" s="13">
        <f t="shared" si="4"/>
        <v>0</v>
      </c>
    </row>
    <row r="68" spans="1:28" ht="12.75" x14ac:dyDescent="0.2">
      <c r="A68" s="58">
        <v>0.4513888888888889</v>
      </c>
      <c r="B68" s="89">
        <v>5</v>
      </c>
      <c r="C68" s="89">
        <v>4</v>
      </c>
      <c r="D68" s="89">
        <v>5</v>
      </c>
      <c r="E68" s="89">
        <v>5</v>
      </c>
      <c r="F68" s="89">
        <v>4</v>
      </c>
      <c r="G68" s="89">
        <v>5</v>
      </c>
      <c r="H68" s="89">
        <v>8</v>
      </c>
      <c r="I68" s="32">
        <v>12</v>
      </c>
      <c r="J68" s="13">
        <f t="shared" si="2"/>
        <v>8</v>
      </c>
      <c r="K68" s="14">
        <f t="shared" si="3"/>
        <v>4</v>
      </c>
      <c r="AA68" s="13">
        <v>12</v>
      </c>
      <c r="AB68" s="13">
        <f t="shared" si="4"/>
        <v>0</v>
      </c>
    </row>
    <row r="69" spans="1:28" ht="12.75" x14ac:dyDescent="0.2">
      <c r="A69" s="57">
        <v>0.45833333333333331</v>
      </c>
      <c r="B69" s="89">
        <v>4</v>
      </c>
      <c r="C69" s="89">
        <v>2</v>
      </c>
      <c r="D69" s="89">
        <v>2</v>
      </c>
      <c r="E69" s="89">
        <v>3</v>
      </c>
      <c r="F69" s="89">
        <v>4</v>
      </c>
      <c r="G69" s="89">
        <v>3</v>
      </c>
      <c r="H69" s="89">
        <v>4</v>
      </c>
      <c r="I69" s="32">
        <v>12</v>
      </c>
      <c r="J69" s="13">
        <f t="shared" si="2"/>
        <v>4</v>
      </c>
      <c r="K69" s="14">
        <f t="shared" si="3"/>
        <v>8</v>
      </c>
      <c r="AA69" s="13">
        <v>12</v>
      </c>
      <c r="AB69" s="13">
        <f t="shared" si="4"/>
        <v>0</v>
      </c>
    </row>
    <row r="70" spans="1:28" ht="12.75" x14ac:dyDescent="0.2">
      <c r="A70" s="58">
        <v>0.46527777777777773</v>
      </c>
      <c r="B70" s="89">
        <v>8</v>
      </c>
      <c r="C70" s="89">
        <v>6</v>
      </c>
      <c r="D70" s="89">
        <v>7</v>
      </c>
      <c r="E70" s="89">
        <v>9</v>
      </c>
      <c r="F70" s="89">
        <v>6</v>
      </c>
      <c r="G70" s="89">
        <v>9</v>
      </c>
      <c r="H70" s="89">
        <v>6</v>
      </c>
      <c r="I70" s="32">
        <v>12</v>
      </c>
      <c r="J70" s="13">
        <f t="shared" si="2"/>
        <v>9</v>
      </c>
      <c r="K70" s="14">
        <f t="shared" si="3"/>
        <v>3</v>
      </c>
      <c r="AA70" s="13">
        <v>12</v>
      </c>
      <c r="AB70" s="13">
        <f t="shared" si="4"/>
        <v>0</v>
      </c>
    </row>
    <row r="71" spans="1:28" ht="12.75" x14ac:dyDescent="0.2">
      <c r="A71" s="58">
        <v>0.47222222222222227</v>
      </c>
      <c r="B71" s="89">
        <v>11</v>
      </c>
      <c r="C71" s="89">
        <v>11</v>
      </c>
      <c r="D71" s="89">
        <v>11</v>
      </c>
      <c r="E71" s="89">
        <v>10</v>
      </c>
      <c r="F71" s="89">
        <v>11</v>
      </c>
      <c r="G71" s="89">
        <v>11</v>
      </c>
      <c r="H71" s="89">
        <v>11</v>
      </c>
      <c r="I71" s="32">
        <v>13</v>
      </c>
      <c r="J71" s="13">
        <f t="shared" si="2"/>
        <v>11</v>
      </c>
      <c r="K71" s="14">
        <f t="shared" si="3"/>
        <v>2</v>
      </c>
      <c r="AA71" s="13">
        <v>13</v>
      </c>
      <c r="AB71" s="13">
        <f t="shared" si="4"/>
        <v>0</v>
      </c>
    </row>
    <row r="72" spans="1:28" ht="12.75" x14ac:dyDescent="0.2">
      <c r="A72" s="58">
        <v>0.47916666666666669</v>
      </c>
      <c r="B72" s="89">
        <v>10</v>
      </c>
      <c r="C72" s="89">
        <v>12</v>
      </c>
      <c r="D72" s="89">
        <v>11</v>
      </c>
      <c r="E72" s="89">
        <v>11</v>
      </c>
      <c r="F72" s="89">
        <v>12</v>
      </c>
      <c r="G72" s="89">
        <v>9</v>
      </c>
      <c r="H72" s="89">
        <v>8</v>
      </c>
      <c r="I72" s="32">
        <v>13</v>
      </c>
      <c r="J72" s="13">
        <f t="shared" si="2"/>
        <v>12</v>
      </c>
      <c r="K72" s="14">
        <f t="shared" si="3"/>
        <v>1</v>
      </c>
      <c r="AA72" s="13">
        <v>13</v>
      </c>
      <c r="AB72" s="13">
        <f t="shared" si="4"/>
        <v>0</v>
      </c>
    </row>
    <row r="73" spans="1:28" ht="12.75" x14ac:dyDescent="0.2">
      <c r="A73" s="58">
        <v>0.4861111111111111</v>
      </c>
      <c r="B73" s="89">
        <v>10</v>
      </c>
      <c r="C73" s="89">
        <v>11</v>
      </c>
      <c r="D73" s="89">
        <v>10</v>
      </c>
      <c r="E73" s="89">
        <v>10</v>
      </c>
      <c r="F73" s="89">
        <v>9</v>
      </c>
      <c r="G73" s="89">
        <v>9</v>
      </c>
      <c r="H73" s="89">
        <v>10</v>
      </c>
      <c r="I73" s="32">
        <v>12</v>
      </c>
      <c r="J73" s="13">
        <f t="shared" si="2"/>
        <v>11</v>
      </c>
      <c r="K73" s="14">
        <f t="shared" si="3"/>
        <v>1</v>
      </c>
      <c r="AA73" s="13">
        <v>12</v>
      </c>
      <c r="AB73" s="13">
        <f t="shared" si="4"/>
        <v>0</v>
      </c>
    </row>
    <row r="74" spans="1:28" ht="12.75" x14ac:dyDescent="0.2">
      <c r="A74" s="58">
        <v>0.49305555555555558</v>
      </c>
      <c r="B74" s="89">
        <v>9</v>
      </c>
      <c r="C74" s="89">
        <v>11</v>
      </c>
      <c r="D74" s="89">
        <v>8</v>
      </c>
      <c r="E74" s="89">
        <v>10</v>
      </c>
      <c r="F74" s="89">
        <v>9</v>
      </c>
      <c r="G74" s="89">
        <v>11</v>
      </c>
      <c r="H74" s="89">
        <v>9</v>
      </c>
      <c r="I74" s="32">
        <v>12</v>
      </c>
      <c r="J74" s="13">
        <f t="shared" si="2"/>
        <v>11</v>
      </c>
      <c r="K74" s="14">
        <f t="shared" si="3"/>
        <v>1</v>
      </c>
      <c r="AA74" s="13">
        <v>12</v>
      </c>
      <c r="AB74" s="13">
        <f t="shared" si="4"/>
        <v>0</v>
      </c>
    </row>
    <row r="75" spans="1:28" ht="12.75" x14ac:dyDescent="0.2">
      <c r="A75" s="57">
        <v>0.5</v>
      </c>
      <c r="B75" s="89">
        <v>10</v>
      </c>
      <c r="C75" s="89">
        <v>9</v>
      </c>
      <c r="D75" s="89">
        <v>8</v>
      </c>
      <c r="E75" s="89">
        <v>10</v>
      </c>
      <c r="F75" s="89">
        <v>8</v>
      </c>
      <c r="G75" s="89">
        <v>7</v>
      </c>
      <c r="H75" s="89">
        <v>10</v>
      </c>
      <c r="I75" s="32">
        <v>13</v>
      </c>
      <c r="J75" s="13">
        <f t="shared" si="2"/>
        <v>10</v>
      </c>
      <c r="K75" s="14">
        <f t="shared" si="3"/>
        <v>3</v>
      </c>
      <c r="AA75" s="13">
        <v>13</v>
      </c>
      <c r="AB75" s="13">
        <f t="shared" si="4"/>
        <v>0</v>
      </c>
    </row>
    <row r="76" spans="1:28" ht="12.75" x14ac:dyDescent="0.2">
      <c r="A76" s="57">
        <v>0.50694444444444442</v>
      </c>
      <c r="B76" s="89">
        <v>13</v>
      </c>
      <c r="C76" s="89">
        <v>12</v>
      </c>
      <c r="D76" s="89">
        <v>13</v>
      </c>
      <c r="E76" s="89">
        <v>12</v>
      </c>
      <c r="F76" s="89">
        <v>13</v>
      </c>
      <c r="G76" s="89">
        <v>13</v>
      </c>
      <c r="H76" s="89">
        <v>13</v>
      </c>
      <c r="I76" s="32">
        <v>13</v>
      </c>
      <c r="J76" s="13">
        <f t="shared" si="2"/>
        <v>13</v>
      </c>
      <c r="K76" s="14">
        <f t="shared" si="3"/>
        <v>0</v>
      </c>
      <c r="AA76" s="13">
        <v>13</v>
      </c>
      <c r="AB76" s="13">
        <f t="shared" si="4"/>
        <v>0</v>
      </c>
    </row>
    <row r="77" spans="1:28" ht="12.75" x14ac:dyDescent="0.2">
      <c r="A77" s="57">
        <v>0.51388888888888895</v>
      </c>
      <c r="B77" s="89">
        <v>12</v>
      </c>
      <c r="C77" s="89">
        <v>11</v>
      </c>
      <c r="D77" s="89">
        <v>13</v>
      </c>
      <c r="E77" s="89">
        <v>13</v>
      </c>
      <c r="F77" s="89">
        <v>12</v>
      </c>
      <c r="G77" s="89">
        <v>13</v>
      </c>
      <c r="H77" s="89">
        <v>12</v>
      </c>
      <c r="I77" s="32">
        <v>13</v>
      </c>
      <c r="J77" s="13">
        <f t="shared" si="2"/>
        <v>13</v>
      </c>
      <c r="K77" s="14">
        <f t="shared" si="3"/>
        <v>0</v>
      </c>
      <c r="AA77" s="13">
        <v>13</v>
      </c>
      <c r="AB77" s="13">
        <f t="shared" si="4"/>
        <v>0</v>
      </c>
    </row>
    <row r="78" spans="1:28" ht="12.75" x14ac:dyDescent="0.2">
      <c r="A78" s="57">
        <v>0.52083333333333337</v>
      </c>
      <c r="B78" s="89">
        <v>9</v>
      </c>
      <c r="C78" s="89">
        <v>12</v>
      </c>
      <c r="D78" s="89">
        <v>11</v>
      </c>
      <c r="E78" s="89">
        <v>11</v>
      </c>
      <c r="F78" s="89">
        <v>12</v>
      </c>
      <c r="G78" s="89">
        <v>12</v>
      </c>
      <c r="H78" s="89">
        <v>12</v>
      </c>
      <c r="I78" s="32">
        <v>12</v>
      </c>
      <c r="J78" s="13">
        <f t="shared" si="2"/>
        <v>12</v>
      </c>
      <c r="K78" s="14">
        <f t="shared" si="3"/>
        <v>0</v>
      </c>
      <c r="AA78" s="13">
        <v>12</v>
      </c>
      <c r="AB78" s="13">
        <f t="shared" si="4"/>
        <v>0</v>
      </c>
    </row>
    <row r="79" spans="1:28" ht="12.75" x14ac:dyDescent="0.2">
      <c r="A79" s="57">
        <v>0.52777777777777779</v>
      </c>
      <c r="B79" s="89">
        <v>2</v>
      </c>
      <c r="C79" s="89">
        <v>4</v>
      </c>
      <c r="D79" s="89">
        <v>1</v>
      </c>
      <c r="E79" s="89">
        <v>4</v>
      </c>
      <c r="F79" s="89">
        <v>1</v>
      </c>
      <c r="G79" s="89">
        <v>3</v>
      </c>
      <c r="H79" s="89">
        <v>2</v>
      </c>
      <c r="I79" s="32">
        <v>12</v>
      </c>
      <c r="J79" s="13">
        <f t="shared" si="2"/>
        <v>4</v>
      </c>
      <c r="K79" s="14">
        <f t="shared" si="3"/>
        <v>8</v>
      </c>
      <c r="AA79" s="13">
        <v>12</v>
      </c>
      <c r="AB79" s="13">
        <f t="shared" si="4"/>
        <v>0</v>
      </c>
    </row>
    <row r="80" spans="1:28" ht="12.75" x14ac:dyDescent="0.2">
      <c r="A80" s="57">
        <v>0.53472222222222221</v>
      </c>
      <c r="B80" s="89">
        <v>2</v>
      </c>
      <c r="C80" s="89">
        <v>2</v>
      </c>
      <c r="D80" s="89">
        <v>2</v>
      </c>
      <c r="E80" s="89">
        <v>2</v>
      </c>
      <c r="F80" s="89">
        <v>2</v>
      </c>
      <c r="G80" s="89">
        <v>2</v>
      </c>
      <c r="H80" s="89">
        <v>0</v>
      </c>
      <c r="I80" s="32">
        <v>12</v>
      </c>
      <c r="J80" s="13">
        <f t="shared" si="2"/>
        <v>2</v>
      </c>
      <c r="K80" s="14">
        <f t="shared" si="3"/>
        <v>10</v>
      </c>
      <c r="AA80" s="13">
        <v>12</v>
      </c>
      <c r="AB80" s="13">
        <f t="shared" si="4"/>
        <v>0</v>
      </c>
    </row>
    <row r="81" spans="1:28" ht="12.75" x14ac:dyDescent="0.2">
      <c r="A81" s="57">
        <v>0.54166666666666663</v>
      </c>
      <c r="B81" s="89">
        <v>8</v>
      </c>
      <c r="C81" s="89">
        <v>10</v>
      </c>
      <c r="D81" s="89">
        <v>11</v>
      </c>
      <c r="E81" s="89">
        <v>9</v>
      </c>
      <c r="F81" s="89">
        <v>10</v>
      </c>
      <c r="G81" s="89">
        <v>9</v>
      </c>
      <c r="H81" s="89">
        <v>12</v>
      </c>
      <c r="I81" s="32">
        <v>13</v>
      </c>
      <c r="J81" s="13">
        <f t="shared" si="2"/>
        <v>12</v>
      </c>
      <c r="K81" s="14">
        <f t="shared" si="3"/>
        <v>1</v>
      </c>
      <c r="AA81" s="13">
        <v>13</v>
      </c>
      <c r="AB81" s="13">
        <f t="shared" si="4"/>
        <v>0</v>
      </c>
    </row>
    <row r="82" spans="1:28" ht="12.75" x14ac:dyDescent="0.2">
      <c r="A82" s="57">
        <v>0.54861111111111105</v>
      </c>
      <c r="B82" s="89">
        <v>8</v>
      </c>
      <c r="C82" s="89">
        <v>7</v>
      </c>
      <c r="D82" s="89">
        <v>8</v>
      </c>
      <c r="E82" s="89">
        <v>7</v>
      </c>
      <c r="F82" s="89">
        <v>8</v>
      </c>
      <c r="G82" s="89">
        <v>5</v>
      </c>
      <c r="H82" s="89">
        <v>9</v>
      </c>
      <c r="I82" s="32">
        <v>12</v>
      </c>
      <c r="J82" s="13">
        <f t="shared" si="2"/>
        <v>9</v>
      </c>
      <c r="K82" s="14">
        <f t="shared" si="3"/>
        <v>3</v>
      </c>
      <c r="AA82" s="13">
        <v>12</v>
      </c>
      <c r="AB82" s="13">
        <f t="shared" si="4"/>
        <v>0</v>
      </c>
    </row>
    <row r="83" spans="1:28" ht="12.75" x14ac:dyDescent="0.2">
      <c r="A83" s="57">
        <v>0.55555555555555558</v>
      </c>
      <c r="B83" s="89">
        <v>9</v>
      </c>
      <c r="C83" s="89">
        <v>7</v>
      </c>
      <c r="D83" s="89">
        <v>7</v>
      </c>
      <c r="E83" s="89">
        <v>6</v>
      </c>
      <c r="F83" s="89">
        <v>8</v>
      </c>
      <c r="G83" s="89">
        <v>6</v>
      </c>
      <c r="H83" s="89">
        <v>6</v>
      </c>
      <c r="I83" s="32">
        <v>12</v>
      </c>
      <c r="J83" s="13">
        <f t="shared" si="2"/>
        <v>9</v>
      </c>
      <c r="K83" s="14">
        <f t="shared" si="3"/>
        <v>3</v>
      </c>
      <c r="AA83" s="13">
        <v>12</v>
      </c>
      <c r="AB83" s="13">
        <f t="shared" si="4"/>
        <v>0</v>
      </c>
    </row>
    <row r="84" spans="1:28" ht="12.75" x14ac:dyDescent="0.2">
      <c r="A84" s="57">
        <v>0.5625</v>
      </c>
      <c r="B84" s="89">
        <v>8</v>
      </c>
      <c r="C84" s="89">
        <v>6</v>
      </c>
      <c r="D84" s="89">
        <v>6</v>
      </c>
      <c r="E84" s="89">
        <v>6</v>
      </c>
      <c r="F84" s="89">
        <v>6</v>
      </c>
      <c r="G84" s="89">
        <v>6</v>
      </c>
      <c r="H84" s="89">
        <v>7</v>
      </c>
      <c r="I84" s="32">
        <v>12</v>
      </c>
      <c r="J84" s="13">
        <f t="shared" si="2"/>
        <v>8</v>
      </c>
      <c r="K84" s="14">
        <f t="shared" si="3"/>
        <v>4</v>
      </c>
      <c r="AA84" s="13">
        <v>12</v>
      </c>
      <c r="AB84" s="13">
        <f t="shared" si="4"/>
        <v>0</v>
      </c>
    </row>
    <row r="85" spans="1:28" ht="12.75" x14ac:dyDescent="0.2">
      <c r="A85" s="57">
        <v>0.56944444444444442</v>
      </c>
      <c r="B85" s="89">
        <v>5</v>
      </c>
      <c r="C85" s="89">
        <v>5</v>
      </c>
      <c r="D85" s="89">
        <v>6</v>
      </c>
      <c r="E85" s="89">
        <v>6</v>
      </c>
      <c r="F85" s="89">
        <v>8</v>
      </c>
      <c r="G85" s="89">
        <v>7</v>
      </c>
      <c r="H85" s="89">
        <v>8</v>
      </c>
      <c r="I85" s="32">
        <v>12</v>
      </c>
      <c r="J85" s="13">
        <f t="shared" si="2"/>
        <v>8</v>
      </c>
      <c r="K85" s="14">
        <f t="shared" si="3"/>
        <v>4</v>
      </c>
      <c r="AA85" s="13">
        <v>12</v>
      </c>
      <c r="AB85" s="13">
        <f t="shared" si="4"/>
        <v>0</v>
      </c>
    </row>
    <row r="86" spans="1:28" ht="12.75" x14ac:dyDescent="0.2">
      <c r="A86" s="57">
        <v>0.57638888888888895</v>
      </c>
      <c r="B86" s="89">
        <v>6</v>
      </c>
      <c r="C86" s="89">
        <v>4</v>
      </c>
      <c r="D86" s="89">
        <v>3</v>
      </c>
      <c r="E86" s="89">
        <v>4</v>
      </c>
      <c r="F86" s="89">
        <v>4</v>
      </c>
      <c r="G86" s="89">
        <v>2</v>
      </c>
      <c r="H86" s="89">
        <v>4</v>
      </c>
      <c r="I86" s="32">
        <v>12</v>
      </c>
      <c r="J86" s="13">
        <f t="shared" si="2"/>
        <v>6</v>
      </c>
      <c r="K86" s="14">
        <f t="shared" si="3"/>
        <v>6</v>
      </c>
      <c r="AA86" s="13">
        <v>12</v>
      </c>
      <c r="AB86" s="13">
        <f t="shared" si="4"/>
        <v>0</v>
      </c>
    </row>
    <row r="87" spans="1:28" ht="12.75" x14ac:dyDescent="0.2">
      <c r="A87" s="57">
        <v>0.58333333333333337</v>
      </c>
      <c r="B87" s="89">
        <v>7</v>
      </c>
      <c r="C87" s="89">
        <v>7</v>
      </c>
      <c r="D87" s="89">
        <v>8</v>
      </c>
      <c r="E87" s="89">
        <v>8</v>
      </c>
      <c r="F87" s="89">
        <v>7</v>
      </c>
      <c r="G87" s="89">
        <v>8</v>
      </c>
      <c r="H87" s="89">
        <v>9</v>
      </c>
      <c r="I87" s="32">
        <v>12</v>
      </c>
      <c r="J87" s="13">
        <f t="shared" si="2"/>
        <v>9</v>
      </c>
      <c r="K87" s="14">
        <f t="shared" si="3"/>
        <v>3</v>
      </c>
      <c r="AA87" s="13">
        <v>12</v>
      </c>
      <c r="AB87" s="13">
        <f t="shared" si="4"/>
        <v>0</v>
      </c>
    </row>
    <row r="88" spans="1:28" ht="12.75" x14ac:dyDescent="0.2">
      <c r="A88" s="57">
        <v>0.59027777777777779</v>
      </c>
      <c r="B88" s="89">
        <v>4</v>
      </c>
      <c r="C88" s="89">
        <v>3</v>
      </c>
      <c r="D88" s="89">
        <v>6</v>
      </c>
      <c r="E88" s="89">
        <v>3</v>
      </c>
      <c r="F88" s="89">
        <v>6</v>
      </c>
      <c r="G88" s="89">
        <v>3</v>
      </c>
      <c r="H88" s="89">
        <v>3</v>
      </c>
      <c r="I88" s="32">
        <v>12</v>
      </c>
      <c r="J88" s="13">
        <f t="shared" si="2"/>
        <v>6</v>
      </c>
      <c r="K88" s="14">
        <f t="shared" si="3"/>
        <v>6</v>
      </c>
      <c r="AA88" s="13">
        <v>12</v>
      </c>
      <c r="AB88" s="13">
        <f t="shared" si="4"/>
        <v>0</v>
      </c>
    </row>
    <row r="89" spans="1:28" ht="12.75" x14ac:dyDescent="0.2">
      <c r="A89" s="57">
        <v>0.59722222222222221</v>
      </c>
      <c r="B89" s="89">
        <v>7</v>
      </c>
      <c r="C89" s="89">
        <v>7</v>
      </c>
      <c r="D89" s="89">
        <v>6</v>
      </c>
      <c r="E89" s="89">
        <v>7</v>
      </c>
      <c r="F89" s="89">
        <v>8</v>
      </c>
      <c r="G89" s="89">
        <v>9</v>
      </c>
      <c r="H89" s="89">
        <v>7</v>
      </c>
      <c r="I89" s="32">
        <v>13</v>
      </c>
      <c r="J89" s="13">
        <f t="shared" ref="J89:J133" si="5">MAX(B89:H89)</f>
        <v>9</v>
      </c>
      <c r="K89" s="14">
        <f t="shared" ref="K89:K133" si="6">+I89-J89</f>
        <v>4</v>
      </c>
      <c r="AA89" s="13">
        <v>13</v>
      </c>
      <c r="AB89" s="13">
        <f t="shared" si="4"/>
        <v>0</v>
      </c>
    </row>
    <row r="90" spans="1:28" ht="12.75" x14ac:dyDescent="0.2">
      <c r="A90" s="57">
        <v>0.60416666666666663</v>
      </c>
      <c r="B90" s="89">
        <v>8</v>
      </c>
      <c r="C90" s="89">
        <v>7</v>
      </c>
      <c r="D90" s="89">
        <v>8</v>
      </c>
      <c r="E90" s="89">
        <v>8</v>
      </c>
      <c r="F90" s="89">
        <v>9</v>
      </c>
      <c r="G90" s="89">
        <v>7</v>
      </c>
      <c r="H90" s="89">
        <v>9</v>
      </c>
      <c r="I90" s="32">
        <v>13</v>
      </c>
      <c r="J90" s="13">
        <f t="shared" si="5"/>
        <v>9</v>
      </c>
      <c r="K90" s="14">
        <f t="shared" si="6"/>
        <v>4</v>
      </c>
      <c r="AA90" s="13">
        <v>13</v>
      </c>
      <c r="AB90" s="13">
        <f t="shared" si="4"/>
        <v>0</v>
      </c>
    </row>
    <row r="91" spans="1:28" ht="12.75" x14ac:dyDescent="0.2">
      <c r="A91" s="57">
        <v>0.61111111111111105</v>
      </c>
      <c r="B91" s="89">
        <v>10</v>
      </c>
      <c r="C91" s="89">
        <v>10</v>
      </c>
      <c r="D91" s="89">
        <v>9</v>
      </c>
      <c r="E91" s="89">
        <v>10</v>
      </c>
      <c r="F91" s="89">
        <v>10</v>
      </c>
      <c r="G91" s="89">
        <v>10</v>
      </c>
      <c r="H91" s="89">
        <v>10</v>
      </c>
      <c r="I91" s="32">
        <v>13</v>
      </c>
      <c r="J91" s="13">
        <f t="shared" si="5"/>
        <v>10</v>
      </c>
      <c r="K91" s="14">
        <f t="shared" si="6"/>
        <v>3</v>
      </c>
      <c r="AA91" s="13">
        <v>13</v>
      </c>
      <c r="AB91" s="13">
        <f t="shared" si="4"/>
        <v>0</v>
      </c>
    </row>
    <row r="92" spans="1:28" ht="12.75" x14ac:dyDescent="0.2">
      <c r="A92" s="57">
        <v>0.61805555555555558</v>
      </c>
      <c r="B92" s="89">
        <v>6</v>
      </c>
      <c r="C92" s="89">
        <v>6</v>
      </c>
      <c r="D92" s="89">
        <v>5</v>
      </c>
      <c r="E92" s="89">
        <v>6</v>
      </c>
      <c r="F92" s="89">
        <v>7</v>
      </c>
      <c r="G92" s="89">
        <v>5</v>
      </c>
      <c r="H92" s="89">
        <v>7</v>
      </c>
      <c r="I92" s="32">
        <v>12</v>
      </c>
      <c r="J92" s="13">
        <f t="shared" si="5"/>
        <v>7</v>
      </c>
      <c r="K92" s="14">
        <f t="shared" si="6"/>
        <v>5</v>
      </c>
      <c r="AA92" s="13">
        <v>12</v>
      </c>
      <c r="AB92" s="13">
        <f t="shared" si="4"/>
        <v>0</v>
      </c>
    </row>
    <row r="93" spans="1:28" ht="12.75" x14ac:dyDescent="0.2">
      <c r="A93" s="57">
        <v>0.625</v>
      </c>
      <c r="B93" s="89">
        <v>7</v>
      </c>
      <c r="C93" s="89">
        <v>5</v>
      </c>
      <c r="D93" s="89">
        <v>6</v>
      </c>
      <c r="E93" s="89">
        <v>5</v>
      </c>
      <c r="F93" s="89">
        <v>6</v>
      </c>
      <c r="G93" s="89">
        <v>5</v>
      </c>
      <c r="H93" s="89">
        <v>6</v>
      </c>
      <c r="I93" s="32">
        <v>12</v>
      </c>
      <c r="J93" s="13">
        <f t="shared" si="5"/>
        <v>7</v>
      </c>
      <c r="K93" s="14">
        <f t="shared" si="6"/>
        <v>5</v>
      </c>
      <c r="AA93" s="13">
        <v>12</v>
      </c>
      <c r="AB93" s="13">
        <f t="shared" si="4"/>
        <v>0</v>
      </c>
    </row>
    <row r="94" spans="1:28" ht="12.75" x14ac:dyDescent="0.2">
      <c r="A94" s="57">
        <v>0.63194444444444442</v>
      </c>
      <c r="B94" s="89">
        <v>6</v>
      </c>
      <c r="C94" s="89">
        <v>4</v>
      </c>
      <c r="D94" s="89">
        <v>4</v>
      </c>
      <c r="E94" s="89">
        <v>6</v>
      </c>
      <c r="F94" s="89">
        <v>4</v>
      </c>
      <c r="G94" s="89">
        <v>8</v>
      </c>
      <c r="H94" s="89">
        <v>4</v>
      </c>
      <c r="I94" s="32">
        <v>12</v>
      </c>
      <c r="J94" s="13">
        <f t="shared" si="5"/>
        <v>8</v>
      </c>
      <c r="K94" s="14">
        <f t="shared" si="6"/>
        <v>4</v>
      </c>
      <c r="AA94" s="13">
        <v>12</v>
      </c>
      <c r="AB94" s="13">
        <f t="shared" si="4"/>
        <v>0</v>
      </c>
    </row>
    <row r="95" spans="1:28" ht="12.75" x14ac:dyDescent="0.2">
      <c r="A95" s="57">
        <v>0.63888888888888895</v>
      </c>
      <c r="B95" s="89">
        <v>8</v>
      </c>
      <c r="C95" s="89">
        <v>5</v>
      </c>
      <c r="D95" s="89">
        <v>6</v>
      </c>
      <c r="E95" s="89">
        <v>6</v>
      </c>
      <c r="F95" s="89">
        <v>8</v>
      </c>
      <c r="G95" s="89">
        <v>4</v>
      </c>
      <c r="H95" s="89">
        <v>6</v>
      </c>
      <c r="I95" s="32">
        <v>12</v>
      </c>
      <c r="J95" s="13">
        <f t="shared" si="5"/>
        <v>8</v>
      </c>
      <c r="K95" s="14">
        <f t="shared" si="6"/>
        <v>4</v>
      </c>
      <c r="AA95" s="13">
        <v>12</v>
      </c>
      <c r="AB95" s="13">
        <f t="shared" si="4"/>
        <v>0</v>
      </c>
    </row>
    <row r="96" spans="1:28" ht="12.75" x14ac:dyDescent="0.2">
      <c r="A96" s="57">
        <v>0.64583333333333337</v>
      </c>
      <c r="B96" s="89">
        <v>4</v>
      </c>
      <c r="C96" s="89">
        <v>5</v>
      </c>
      <c r="D96" s="89">
        <v>4</v>
      </c>
      <c r="E96" s="89">
        <v>5</v>
      </c>
      <c r="F96" s="89">
        <v>3</v>
      </c>
      <c r="G96" s="89">
        <v>5</v>
      </c>
      <c r="H96" s="89">
        <v>6</v>
      </c>
      <c r="I96" s="32">
        <v>12</v>
      </c>
      <c r="J96" s="13">
        <f t="shared" si="5"/>
        <v>6</v>
      </c>
      <c r="K96" s="14">
        <f t="shared" si="6"/>
        <v>6</v>
      </c>
      <c r="AA96" s="13">
        <v>12</v>
      </c>
      <c r="AB96" s="13">
        <f t="shared" si="4"/>
        <v>0</v>
      </c>
    </row>
    <row r="97" spans="1:28" ht="12.75" x14ac:dyDescent="0.2">
      <c r="A97" s="57">
        <v>0.65277777777777779</v>
      </c>
      <c r="B97" s="89">
        <v>5</v>
      </c>
      <c r="C97" s="89">
        <v>3</v>
      </c>
      <c r="D97" s="89">
        <v>5</v>
      </c>
      <c r="E97" s="89">
        <v>3</v>
      </c>
      <c r="F97" s="89">
        <v>6</v>
      </c>
      <c r="G97" s="89">
        <v>5</v>
      </c>
      <c r="H97" s="89">
        <v>3</v>
      </c>
      <c r="I97" s="32">
        <v>13</v>
      </c>
      <c r="J97" s="13">
        <f t="shared" si="5"/>
        <v>6</v>
      </c>
      <c r="K97" s="14">
        <f t="shared" si="6"/>
        <v>7</v>
      </c>
      <c r="AA97" s="13">
        <v>13</v>
      </c>
      <c r="AB97" s="13">
        <f t="shared" si="4"/>
        <v>0</v>
      </c>
    </row>
    <row r="98" spans="1:28" ht="12.75" x14ac:dyDescent="0.2">
      <c r="A98" s="57">
        <v>0.65972222222222221</v>
      </c>
      <c r="B98" s="89">
        <v>4</v>
      </c>
      <c r="C98" s="89">
        <v>4</v>
      </c>
      <c r="D98" s="89">
        <v>4</v>
      </c>
      <c r="E98" s="89">
        <v>4</v>
      </c>
      <c r="F98" s="89">
        <v>4</v>
      </c>
      <c r="G98" s="89">
        <v>6</v>
      </c>
      <c r="H98" s="89">
        <v>4</v>
      </c>
      <c r="I98" s="32">
        <v>12</v>
      </c>
      <c r="J98" s="13">
        <f t="shared" si="5"/>
        <v>6</v>
      </c>
      <c r="K98" s="14">
        <f t="shared" si="6"/>
        <v>6</v>
      </c>
      <c r="AA98" s="13">
        <v>12</v>
      </c>
      <c r="AB98" s="13">
        <f t="shared" si="4"/>
        <v>0</v>
      </c>
    </row>
    <row r="99" spans="1:28" ht="12.75" x14ac:dyDescent="0.2">
      <c r="A99" s="57">
        <v>0.66666666666666663</v>
      </c>
      <c r="B99" s="89">
        <v>5</v>
      </c>
      <c r="C99" s="89">
        <v>5</v>
      </c>
      <c r="D99" s="89">
        <v>5</v>
      </c>
      <c r="E99" s="89">
        <v>5</v>
      </c>
      <c r="F99" s="89">
        <v>4</v>
      </c>
      <c r="G99" s="89">
        <v>4</v>
      </c>
      <c r="H99" s="89">
        <v>4</v>
      </c>
      <c r="I99" s="32">
        <v>11</v>
      </c>
      <c r="J99" s="13">
        <f t="shared" si="5"/>
        <v>5</v>
      </c>
      <c r="K99" s="14">
        <f t="shared" si="6"/>
        <v>6</v>
      </c>
      <c r="AA99" s="13">
        <v>11</v>
      </c>
      <c r="AB99" s="13">
        <f t="shared" si="4"/>
        <v>0</v>
      </c>
    </row>
    <row r="100" spans="1:28" ht="12.75" x14ac:dyDescent="0.2">
      <c r="A100" s="57">
        <v>0.67361111111111116</v>
      </c>
      <c r="B100" s="89">
        <v>9</v>
      </c>
      <c r="C100" s="89">
        <v>7</v>
      </c>
      <c r="D100" s="89">
        <v>8</v>
      </c>
      <c r="E100" s="89">
        <v>10</v>
      </c>
      <c r="F100" s="89">
        <v>7</v>
      </c>
      <c r="G100" s="89">
        <v>5</v>
      </c>
      <c r="H100" s="89">
        <v>7</v>
      </c>
      <c r="I100" s="32">
        <v>12</v>
      </c>
      <c r="J100" s="13">
        <f t="shared" si="5"/>
        <v>10</v>
      </c>
      <c r="K100" s="14">
        <f t="shared" si="6"/>
        <v>2</v>
      </c>
      <c r="AA100" s="13">
        <v>12</v>
      </c>
      <c r="AB100" s="13">
        <f t="shared" si="4"/>
        <v>0</v>
      </c>
    </row>
    <row r="101" spans="1:28" ht="12.75" x14ac:dyDescent="0.2">
      <c r="A101" s="57">
        <v>0.68055555555555547</v>
      </c>
      <c r="B101" s="89">
        <v>4</v>
      </c>
      <c r="C101" s="89">
        <v>3</v>
      </c>
      <c r="D101" s="89">
        <v>3</v>
      </c>
      <c r="E101" s="89">
        <v>3</v>
      </c>
      <c r="F101" s="89">
        <v>3</v>
      </c>
      <c r="G101" s="89">
        <v>4</v>
      </c>
      <c r="H101" s="89">
        <v>5</v>
      </c>
      <c r="I101" s="32">
        <v>11</v>
      </c>
      <c r="J101" s="13">
        <f t="shared" si="5"/>
        <v>5</v>
      </c>
      <c r="K101" s="14">
        <f t="shared" si="6"/>
        <v>6</v>
      </c>
      <c r="AA101" s="13">
        <v>11</v>
      </c>
      <c r="AB101" s="13">
        <f t="shared" si="4"/>
        <v>0</v>
      </c>
    </row>
    <row r="102" spans="1:28" ht="12.75" x14ac:dyDescent="0.2">
      <c r="A102" s="57">
        <v>0.6875</v>
      </c>
      <c r="B102" s="89">
        <v>4</v>
      </c>
      <c r="C102" s="89">
        <v>4</v>
      </c>
      <c r="D102" s="89">
        <v>5</v>
      </c>
      <c r="E102" s="89">
        <v>5</v>
      </c>
      <c r="F102" s="89">
        <v>5</v>
      </c>
      <c r="G102" s="89">
        <v>8</v>
      </c>
      <c r="H102" s="89">
        <v>4</v>
      </c>
      <c r="I102" s="32">
        <v>11</v>
      </c>
      <c r="J102" s="13">
        <f t="shared" si="5"/>
        <v>8</v>
      </c>
      <c r="K102" s="14">
        <f t="shared" si="6"/>
        <v>3</v>
      </c>
      <c r="AA102" s="13">
        <v>11</v>
      </c>
      <c r="AB102" s="13">
        <f t="shared" si="4"/>
        <v>0</v>
      </c>
    </row>
    <row r="103" spans="1:28" ht="12.75" x14ac:dyDescent="0.2">
      <c r="A103" s="57">
        <v>0.69444444444444453</v>
      </c>
      <c r="B103" s="89">
        <v>5</v>
      </c>
      <c r="C103" s="89">
        <v>7</v>
      </c>
      <c r="D103" s="89">
        <v>4</v>
      </c>
      <c r="E103" s="89">
        <v>6</v>
      </c>
      <c r="F103" s="89">
        <v>5</v>
      </c>
      <c r="G103" s="89">
        <v>3</v>
      </c>
      <c r="H103" s="89">
        <v>8</v>
      </c>
      <c r="I103" s="32">
        <v>12</v>
      </c>
      <c r="J103" s="13">
        <f t="shared" si="5"/>
        <v>8</v>
      </c>
      <c r="K103" s="14">
        <f t="shared" si="6"/>
        <v>4</v>
      </c>
      <c r="AA103" s="13">
        <v>12</v>
      </c>
      <c r="AB103" s="13">
        <f t="shared" si="4"/>
        <v>0</v>
      </c>
    </row>
    <row r="104" spans="1:28" ht="12.75" x14ac:dyDescent="0.2">
      <c r="A104" s="57">
        <v>0.70138888888888884</v>
      </c>
      <c r="B104" s="89">
        <v>5</v>
      </c>
      <c r="C104" s="89">
        <v>5</v>
      </c>
      <c r="D104" s="89">
        <v>7</v>
      </c>
      <c r="E104" s="89">
        <v>6</v>
      </c>
      <c r="F104" s="89">
        <v>6</v>
      </c>
      <c r="G104" s="89">
        <v>2</v>
      </c>
      <c r="H104" s="89">
        <v>6</v>
      </c>
      <c r="I104" s="32">
        <v>12</v>
      </c>
      <c r="J104" s="13">
        <f t="shared" si="5"/>
        <v>7</v>
      </c>
      <c r="K104" s="14">
        <f t="shared" si="6"/>
        <v>5</v>
      </c>
      <c r="AA104" s="13">
        <v>12</v>
      </c>
      <c r="AB104" s="13">
        <f t="shared" ref="AB104:AB140" si="7">AA104-I104</f>
        <v>0</v>
      </c>
    </row>
    <row r="105" spans="1:28" ht="12.75" x14ac:dyDescent="0.2">
      <c r="A105" s="57">
        <v>0.70833333333333337</v>
      </c>
      <c r="B105" s="89">
        <v>6</v>
      </c>
      <c r="C105" s="89">
        <v>5</v>
      </c>
      <c r="D105" s="89">
        <v>4</v>
      </c>
      <c r="E105" s="89">
        <v>6</v>
      </c>
      <c r="F105" s="89">
        <v>4</v>
      </c>
      <c r="G105" s="89">
        <v>3</v>
      </c>
      <c r="H105" s="89">
        <v>3</v>
      </c>
      <c r="I105" s="32">
        <v>13</v>
      </c>
      <c r="J105" s="13">
        <f t="shared" si="5"/>
        <v>6</v>
      </c>
      <c r="K105" s="14">
        <f t="shared" si="6"/>
        <v>7</v>
      </c>
      <c r="AA105" s="13">
        <v>13</v>
      </c>
      <c r="AB105" s="13">
        <f t="shared" si="7"/>
        <v>0</v>
      </c>
    </row>
    <row r="106" spans="1:28" ht="12.75" x14ac:dyDescent="0.2">
      <c r="A106" s="57">
        <v>0.71527777777777779</v>
      </c>
      <c r="B106" s="89">
        <v>11</v>
      </c>
      <c r="C106" s="89">
        <v>12</v>
      </c>
      <c r="D106" s="89">
        <v>10</v>
      </c>
      <c r="E106" s="89">
        <v>11</v>
      </c>
      <c r="F106" s="89">
        <v>12</v>
      </c>
      <c r="G106" s="89">
        <v>7</v>
      </c>
      <c r="H106" s="89">
        <v>13</v>
      </c>
      <c r="I106" s="32">
        <v>13</v>
      </c>
      <c r="J106" s="13">
        <f t="shared" si="5"/>
        <v>13</v>
      </c>
      <c r="K106" s="14">
        <f t="shared" si="6"/>
        <v>0</v>
      </c>
      <c r="AA106" s="13">
        <v>13</v>
      </c>
      <c r="AB106" s="13">
        <f t="shared" si="7"/>
        <v>0</v>
      </c>
    </row>
    <row r="107" spans="1:28" ht="12.75" x14ac:dyDescent="0.2">
      <c r="A107" s="57">
        <v>0.72222222222222221</v>
      </c>
      <c r="B107" s="89">
        <v>2</v>
      </c>
      <c r="C107" s="89">
        <v>1</v>
      </c>
      <c r="D107" s="89">
        <v>2</v>
      </c>
      <c r="E107" s="89">
        <v>2</v>
      </c>
      <c r="F107" s="89">
        <v>2</v>
      </c>
      <c r="G107" s="89">
        <v>2</v>
      </c>
      <c r="H107" s="89">
        <v>1</v>
      </c>
      <c r="I107" s="32">
        <v>12</v>
      </c>
      <c r="J107" s="13">
        <f t="shared" si="5"/>
        <v>2</v>
      </c>
      <c r="K107" s="14">
        <f t="shared" si="6"/>
        <v>10</v>
      </c>
      <c r="AA107" s="13">
        <v>12</v>
      </c>
      <c r="AB107" s="13">
        <f t="shared" si="7"/>
        <v>0</v>
      </c>
    </row>
    <row r="108" spans="1:28" ht="12.75" x14ac:dyDescent="0.2">
      <c r="A108" s="57">
        <v>0.72916666666666663</v>
      </c>
      <c r="B108" s="89">
        <v>7</v>
      </c>
      <c r="C108" s="89">
        <v>7</v>
      </c>
      <c r="D108" s="89">
        <v>7</v>
      </c>
      <c r="E108" s="89">
        <v>7</v>
      </c>
      <c r="F108" s="89">
        <v>9</v>
      </c>
      <c r="G108" s="89">
        <v>7</v>
      </c>
      <c r="H108" s="89">
        <v>10</v>
      </c>
      <c r="I108" s="32">
        <v>12</v>
      </c>
      <c r="J108" s="13">
        <f t="shared" si="5"/>
        <v>10</v>
      </c>
      <c r="K108" s="14">
        <f t="shared" si="6"/>
        <v>2</v>
      </c>
      <c r="AA108" s="13">
        <v>12</v>
      </c>
      <c r="AB108" s="13">
        <f t="shared" si="7"/>
        <v>0</v>
      </c>
    </row>
    <row r="109" spans="1:28" ht="12.75" x14ac:dyDescent="0.2">
      <c r="A109" s="57">
        <v>0.73611111111111116</v>
      </c>
      <c r="B109" s="89">
        <v>4</v>
      </c>
      <c r="C109" s="89">
        <v>4</v>
      </c>
      <c r="D109" s="89">
        <v>4</v>
      </c>
      <c r="E109" s="89">
        <v>4</v>
      </c>
      <c r="F109" s="89">
        <v>4</v>
      </c>
      <c r="G109" s="89">
        <v>2</v>
      </c>
      <c r="H109" s="89">
        <v>3</v>
      </c>
      <c r="I109" s="32">
        <v>12</v>
      </c>
      <c r="J109" s="13">
        <f t="shared" si="5"/>
        <v>4</v>
      </c>
      <c r="K109" s="14">
        <f t="shared" si="6"/>
        <v>8</v>
      </c>
      <c r="AA109" s="13">
        <v>12</v>
      </c>
      <c r="AB109" s="13">
        <f t="shared" si="7"/>
        <v>0</v>
      </c>
    </row>
    <row r="110" spans="1:28" ht="12.75" x14ac:dyDescent="0.2">
      <c r="A110" s="57">
        <v>0.74305555555555547</v>
      </c>
      <c r="B110" s="89">
        <v>4</v>
      </c>
      <c r="C110" s="89">
        <v>4</v>
      </c>
      <c r="D110" s="89">
        <v>4</v>
      </c>
      <c r="E110" s="89">
        <v>3</v>
      </c>
      <c r="F110" s="89">
        <v>4</v>
      </c>
      <c r="G110" s="89">
        <v>4</v>
      </c>
      <c r="H110" s="89">
        <v>4</v>
      </c>
      <c r="I110" s="32">
        <v>12</v>
      </c>
      <c r="J110" s="13">
        <f t="shared" si="5"/>
        <v>4</v>
      </c>
      <c r="K110" s="14">
        <f t="shared" si="6"/>
        <v>8</v>
      </c>
      <c r="AA110" s="13">
        <v>12</v>
      </c>
      <c r="AB110" s="13">
        <f t="shared" si="7"/>
        <v>0</v>
      </c>
    </row>
    <row r="111" spans="1:28" ht="12.75" x14ac:dyDescent="0.2">
      <c r="A111" s="57">
        <v>0.75</v>
      </c>
      <c r="B111" s="89">
        <v>6</v>
      </c>
      <c r="C111" s="89">
        <v>7</v>
      </c>
      <c r="D111" s="89">
        <v>5</v>
      </c>
      <c r="E111" s="89">
        <v>9</v>
      </c>
      <c r="F111" s="89">
        <v>6</v>
      </c>
      <c r="G111" s="89">
        <v>5</v>
      </c>
      <c r="H111" s="89">
        <v>9</v>
      </c>
      <c r="I111" s="32">
        <v>12</v>
      </c>
      <c r="J111" s="13">
        <f t="shared" si="5"/>
        <v>9</v>
      </c>
      <c r="K111" s="14">
        <f t="shared" si="6"/>
        <v>3</v>
      </c>
      <c r="AA111" s="13">
        <v>12</v>
      </c>
      <c r="AB111" s="13">
        <f t="shared" si="7"/>
        <v>0</v>
      </c>
    </row>
    <row r="112" spans="1:28" ht="12.75" x14ac:dyDescent="0.2">
      <c r="A112" s="57">
        <v>0.75694444444444453</v>
      </c>
      <c r="B112" s="89">
        <v>3</v>
      </c>
      <c r="C112" s="89">
        <v>2</v>
      </c>
      <c r="D112" s="89">
        <v>1</v>
      </c>
      <c r="E112" s="89">
        <v>1</v>
      </c>
      <c r="F112" s="89">
        <v>3</v>
      </c>
      <c r="G112" s="89">
        <v>1</v>
      </c>
      <c r="H112" s="89">
        <v>6</v>
      </c>
      <c r="I112" s="32">
        <v>11</v>
      </c>
      <c r="J112" s="13">
        <f t="shared" si="5"/>
        <v>6</v>
      </c>
      <c r="K112" s="14">
        <f t="shared" si="6"/>
        <v>5</v>
      </c>
      <c r="AA112" s="13">
        <v>11</v>
      </c>
      <c r="AB112" s="13">
        <f t="shared" si="7"/>
        <v>0</v>
      </c>
    </row>
    <row r="113" spans="1:28" ht="12.75" x14ac:dyDescent="0.2">
      <c r="A113" s="57">
        <v>0.76388888888888884</v>
      </c>
      <c r="B113" s="89">
        <v>4</v>
      </c>
      <c r="C113" s="89">
        <v>3</v>
      </c>
      <c r="D113" s="89">
        <v>5</v>
      </c>
      <c r="E113" s="89">
        <v>3</v>
      </c>
      <c r="F113" s="89">
        <v>3</v>
      </c>
      <c r="G113" s="89">
        <v>2</v>
      </c>
      <c r="H113" s="89">
        <v>3</v>
      </c>
      <c r="I113" s="32">
        <v>11</v>
      </c>
      <c r="J113" s="13">
        <f t="shared" si="5"/>
        <v>5</v>
      </c>
      <c r="K113" s="14">
        <f t="shared" si="6"/>
        <v>6</v>
      </c>
      <c r="AA113" s="13">
        <v>11</v>
      </c>
      <c r="AB113" s="13">
        <f t="shared" si="7"/>
        <v>0</v>
      </c>
    </row>
    <row r="114" spans="1:28" ht="12.75" x14ac:dyDescent="0.2">
      <c r="A114" s="57">
        <v>0.77083333333333337</v>
      </c>
      <c r="B114" s="89">
        <v>9</v>
      </c>
      <c r="C114" s="89">
        <v>8</v>
      </c>
      <c r="D114" s="89">
        <v>8</v>
      </c>
      <c r="E114" s="89">
        <v>7</v>
      </c>
      <c r="F114" s="89">
        <v>8</v>
      </c>
      <c r="G114" s="89">
        <v>7</v>
      </c>
      <c r="H114" s="89">
        <v>10</v>
      </c>
      <c r="I114" s="32">
        <v>12</v>
      </c>
      <c r="J114" s="13">
        <f t="shared" si="5"/>
        <v>10</v>
      </c>
      <c r="K114" s="14">
        <f t="shared" si="6"/>
        <v>2</v>
      </c>
      <c r="AA114" s="13">
        <v>12</v>
      </c>
      <c r="AB114" s="13">
        <f t="shared" si="7"/>
        <v>0</v>
      </c>
    </row>
    <row r="115" spans="1:28" ht="12.75" x14ac:dyDescent="0.2">
      <c r="A115" s="57">
        <v>0.77777777777777779</v>
      </c>
      <c r="B115" s="89">
        <v>9</v>
      </c>
      <c r="C115" s="89">
        <v>8</v>
      </c>
      <c r="D115" s="89">
        <v>7</v>
      </c>
      <c r="E115" s="89">
        <v>7</v>
      </c>
      <c r="F115" s="89">
        <v>10</v>
      </c>
      <c r="G115" s="89">
        <v>5</v>
      </c>
      <c r="H115" s="89">
        <v>7</v>
      </c>
      <c r="I115" s="32">
        <v>12</v>
      </c>
      <c r="J115" s="13">
        <f t="shared" si="5"/>
        <v>10</v>
      </c>
      <c r="K115" s="14">
        <f t="shared" si="6"/>
        <v>2</v>
      </c>
      <c r="AA115" s="13">
        <v>12</v>
      </c>
      <c r="AB115" s="13">
        <f t="shared" si="7"/>
        <v>0</v>
      </c>
    </row>
    <row r="116" spans="1:28" ht="12.75" x14ac:dyDescent="0.2">
      <c r="A116" s="57">
        <v>0.78472222222222221</v>
      </c>
      <c r="B116" s="89">
        <v>2</v>
      </c>
      <c r="C116" s="89">
        <v>2</v>
      </c>
      <c r="D116" s="89">
        <v>2</v>
      </c>
      <c r="E116" s="89">
        <v>2</v>
      </c>
      <c r="F116" s="89">
        <v>3</v>
      </c>
      <c r="G116" s="89">
        <v>2</v>
      </c>
      <c r="H116" s="89">
        <v>2</v>
      </c>
      <c r="I116" s="32">
        <v>11</v>
      </c>
      <c r="J116" s="13">
        <f t="shared" si="5"/>
        <v>3</v>
      </c>
      <c r="K116" s="14">
        <f t="shared" si="6"/>
        <v>8</v>
      </c>
      <c r="AA116" s="13">
        <v>11</v>
      </c>
      <c r="AB116" s="13">
        <f t="shared" si="7"/>
        <v>0</v>
      </c>
    </row>
    <row r="117" spans="1:28" ht="12.75" x14ac:dyDescent="0.2">
      <c r="A117" s="57">
        <v>0.79166666666666663</v>
      </c>
      <c r="B117" s="89">
        <v>4</v>
      </c>
      <c r="C117" s="89">
        <v>3</v>
      </c>
      <c r="D117" s="89">
        <v>4</v>
      </c>
      <c r="E117" s="89">
        <v>4</v>
      </c>
      <c r="F117" s="89">
        <v>7</v>
      </c>
      <c r="G117" s="89">
        <v>2</v>
      </c>
      <c r="H117" s="89">
        <v>5</v>
      </c>
      <c r="I117" s="32">
        <v>13</v>
      </c>
      <c r="J117" s="13">
        <f t="shared" si="5"/>
        <v>7</v>
      </c>
      <c r="K117" s="14">
        <f t="shared" si="6"/>
        <v>6</v>
      </c>
      <c r="AA117" s="13">
        <v>13</v>
      </c>
      <c r="AB117" s="13">
        <f t="shared" si="7"/>
        <v>0</v>
      </c>
    </row>
    <row r="118" spans="1:28" ht="12.75" x14ac:dyDescent="0.2">
      <c r="A118" s="57">
        <v>0.79861111111111116</v>
      </c>
      <c r="B118" s="89">
        <v>4</v>
      </c>
      <c r="C118" s="89">
        <v>3</v>
      </c>
      <c r="D118" s="89">
        <v>3</v>
      </c>
      <c r="E118" s="89">
        <v>3</v>
      </c>
      <c r="F118" s="89">
        <v>2</v>
      </c>
      <c r="G118" s="89">
        <v>3</v>
      </c>
      <c r="H118" s="89">
        <v>3</v>
      </c>
      <c r="I118" s="32">
        <v>13</v>
      </c>
      <c r="J118" s="13">
        <f t="shared" si="5"/>
        <v>4</v>
      </c>
      <c r="K118" s="14">
        <f t="shared" si="6"/>
        <v>9</v>
      </c>
      <c r="AA118" s="13">
        <v>13</v>
      </c>
      <c r="AB118" s="13">
        <f t="shared" si="7"/>
        <v>0</v>
      </c>
    </row>
    <row r="119" spans="1:28" ht="12.75" x14ac:dyDescent="0.2">
      <c r="A119" s="57">
        <v>0.80555555555555547</v>
      </c>
      <c r="B119" s="89">
        <v>5</v>
      </c>
      <c r="C119" s="89">
        <v>4</v>
      </c>
      <c r="D119" s="89">
        <v>3</v>
      </c>
      <c r="E119" s="89">
        <v>5</v>
      </c>
      <c r="F119" s="89">
        <v>5</v>
      </c>
      <c r="G119" s="89">
        <v>4</v>
      </c>
      <c r="H119" s="89">
        <v>6</v>
      </c>
      <c r="I119" s="32">
        <v>13</v>
      </c>
      <c r="J119" s="13">
        <f t="shared" si="5"/>
        <v>6</v>
      </c>
      <c r="K119" s="14">
        <f t="shared" si="6"/>
        <v>7</v>
      </c>
      <c r="AA119" s="13">
        <v>13</v>
      </c>
      <c r="AB119" s="13">
        <f t="shared" si="7"/>
        <v>0</v>
      </c>
    </row>
    <row r="120" spans="1:28" ht="12.75" x14ac:dyDescent="0.2">
      <c r="A120" s="57">
        <v>0.8125</v>
      </c>
      <c r="B120" s="89">
        <v>13</v>
      </c>
      <c r="C120" s="89">
        <v>13</v>
      </c>
      <c r="D120" s="89">
        <v>13</v>
      </c>
      <c r="E120" s="89">
        <v>13</v>
      </c>
      <c r="F120" s="89">
        <v>13</v>
      </c>
      <c r="G120" s="89">
        <v>9</v>
      </c>
      <c r="H120" s="89">
        <v>13</v>
      </c>
      <c r="I120" s="32">
        <v>13</v>
      </c>
      <c r="J120" s="13">
        <f t="shared" si="5"/>
        <v>13</v>
      </c>
      <c r="K120" s="14">
        <f t="shared" si="6"/>
        <v>0</v>
      </c>
      <c r="AA120" s="13">
        <v>13</v>
      </c>
      <c r="AB120" s="13">
        <f t="shared" si="7"/>
        <v>0</v>
      </c>
    </row>
    <row r="121" spans="1:28" ht="12.75" x14ac:dyDescent="0.2">
      <c r="A121" s="57">
        <v>0.81944444444444453</v>
      </c>
      <c r="B121" s="89">
        <v>13</v>
      </c>
      <c r="C121" s="89">
        <v>14</v>
      </c>
      <c r="D121" s="89">
        <v>14</v>
      </c>
      <c r="E121" s="89">
        <v>14</v>
      </c>
      <c r="F121" s="89">
        <v>14</v>
      </c>
      <c r="G121" s="89">
        <v>12</v>
      </c>
      <c r="H121" s="89">
        <v>13</v>
      </c>
      <c r="I121" s="32">
        <v>14</v>
      </c>
      <c r="J121" s="13">
        <f t="shared" si="5"/>
        <v>14</v>
      </c>
      <c r="K121" s="14">
        <f t="shared" si="6"/>
        <v>0</v>
      </c>
      <c r="AA121" s="13">
        <v>14</v>
      </c>
      <c r="AB121" s="13">
        <f t="shared" si="7"/>
        <v>0</v>
      </c>
    </row>
    <row r="122" spans="1:28" ht="12.75" x14ac:dyDescent="0.2">
      <c r="A122" s="57">
        <v>0.82638888888888884</v>
      </c>
      <c r="B122" s="89">
        <v>14</v>
      </c>
      <c r="C122" s="89">
        <v>14</v>
      </c>
      <c r="D122" s="89">
        <v>14</v>
      </c>
      <c r="E122" s="89">
        <v>14</v>
      </c>
      <c r="F122" s="89">
        <v>14</v>
      </c>
      <c r="G122" s="89">
        <v>12</v>
      </c>
      <c r="H122" s="89">
        <v>14</v>
      </c>
      <c r="I122" s="32">
        <v>14</v>
      </c>
      <c r="J122" s="13">
        <f t="shared" si="5"/>
        <v>14</v>
      </c>
      <c r="K122" s="14">
        <f t="shared" si="6"/>
        <v>0</v>
      </c>
      <c r="AA122" s="13">
        <v>14</v>
      </c>
      <c r="AB122" s="13">
        <f t="shared" si="7"/>
        <v>0</v>
      </c>
    </row>
    <row r="123" spans="1:28" ht="12.75" x14ac:dyDescent="0.2">
      <c r="A123" s="57">
        <v>0.83333333333333337</v>
      </c>
      <c r="B123" s="89">
        <v>13</v>
      </c>
      <c r="C123" s="89">
        <v>13</v>
      </c>
      <c r="D123" s="89">
        <v>13</v>
      </c>
      <c r="E123" s="89">
        <v>13</v>
      </c>
      <c r="F123" s="89">
        <v>13</v>
      </c>
      <c r="G123" s="89">
        <v>13</v>
      </c>
      <c r="H123" s="89">
        <v>13</v>
      </c>
      <c r="I123" s="32">
        <v>13</v>
      </c>
      <c r="J123" s="13">
        <f t="shared" si="5"/>
        <v>13</v>
      </c>
      <c r="K123" s="14">
        <f t="shared" si="6"/>
        <v>0</v>
      </c>
      <c r="AA123" s="13">
        <v>13</v>
      </c>
      <c r="AB123" s="13">
        <f t="shared" si="7"/>
        <v>0</v>
      </c>
    </row>
    <row r="124" spans="1:28" ht="12.75" x14ac:dyDescent="0.2">
      <c r="A124" s="57">
        <v>0.84027777777777779</v>
      </c>
      <c r="B124" s="89">
        <v>12</v>
      </c>
      <c r="C124" s="89">
        <v>9</v>
      </c>
      <c r="D124" s="89">
        <v>10</v>
      </c>
      <c r="E124" s="89">
        <v>11</v>
      </c>
      <c r="F124" s="89">
        <v>12</v>
      </c>
      <c r="G124" s="89">
        <v>12</v>
      </c>
      <c r="H124" s="89">
        <v>12</v>
      </c>
      <c r="I124" s="32">
        <v>12</v>
      </c>
      <c r="J124" s="13">
        <f t="shared" si="5"/>
        <v>12</v>
      </c>
      <c r="K124" s="14">
        <f t="shared" si="6"/>
        <v>0</v>
      </c>
      <c r="AA124" s="13">
        <v>12</v>
      </c>
      <c r="AB124" s="13">
        <f t="shared" si="7"/>
        <v>0</v>
      </c>
    </row>
    <row r="125" spans="1:28" ht="12.75" x14ac:dyDescent="0.2">
      <c r="A125" s="57">
        <v>0.84722222222222221</v>
      </c>
      <c r="B125" s="89">
        <v>12</v>
      </c>
      <c r="C125" s="89">
        <v>11</v>
      </c>
      <c r="D125" s="89">
        <v>9</v>
      </c>
      <c r="E125" s="89">
        <v>11</v>
      </c>
      <c r="F125" s="89">
        <v>12</v>
      </c>
      <c r="G125" s="89">
        <v>9</v>
      </c>
      <c r="H125" s="89">
        <v>12</v>
      </c>
      <c r="I125" s="32">
        <v>12</v>
      </c>
      <c r="J125" s="13">
        <f t="shared" si="5"/>
        <v>12</v>
      </c>
      <c r="K125" s="14">
        <f t="shared" si="6"/>
        <v>0</v>
      </c>
      <c r="AA125" s="13">
        <v>12</v>
      </c>
      <c r="AB125" s="13">
        <f t="shared" si="7"/>
        <v>0</v>
      </c>
    </row>
    <row r="126" spans="1:28" ht="12.75" x14ac:dyDescent="0.2">
      <c r="A126" s="57">
        <v>0.85416666666666663</v>
      </c>
      <c r="B126" s="89">
        <v>11</v>
      </c>
      <c r="C126" s="89">
        <v>11</v>
      </c>
      <c r="D126" s="89">
        <v>12</v>
      </c>
      <c r="E126" s="89">
        <v>12</v>
      </c>
      <c r="F126" s="89">
        <v>12</v>
      </c>
      <c r="G126" s="89">
        <v>9</v>
      </c>
      <c r="H126" s="89">
        <v>10</v>
      </c>
      <c r="I126" s="32">
        <v>12</v>
      </c>
      <c r="J126" s="13">
        <f t="shared" si="5"/>
        <v>12</v>
      </c>
      <c r="K126" s="14">
        <f t="shared" si="6"/>
        <v>0</v>
      </c>
      <c r="AA126" s="13">
        <v>12</v>
      </c>
      <c r="AB126" s="13">
        <f t="shared" si="7"/>
        <v>0</v>
      </c>
    </row>
    <row r="127" spans="1:28" ht="12.75" x14ac:dyDescent="0.2">
      <c r="A127" s="57">
        <v>0.86111111111111116</v>
      </c>
      <c r="B127" s="89">
        <v>2</v>
      </c>
      <c r="C127" s="89">
        <v>2</v>
      </c>
      <c r="D127" s="89">
        <v>1</v>
      </c>
      <c r="E127" s="89">
        <v>1</v>
      </c>
      <c r="F127" s="89">
        <v>2</v>
      </c>
      <c r="G127" s="89">
        <v>2</v>
      </c>
      <c r="H127" s="89">
        <v>2</v>
      </c>
      <c r="I127" s="32">
        <v>12</v>
      </c>
      <c r="J127" s="13">
        <f t="shared" si="5"/>
        <v>2</v>
      </c>
      <c r="K127" s="14">
        <f t="shared" si="6"/>
        <v>10</v>
      </c>
      <c r="AA127" s="13">
        <v>12</v>
      </c>
      <c r="AB127" s="13">
        <f t="shared" si="7"/>
        <v>0</v>
      </c>
    </row>
    <row r="128" spans="1:28" ht="12.75" x14ac:dyDescent="0.2">
      <c r="A128" s="57">
        <v>0.86805555555555547</v>
      </c>
      <c r="B128" s="89">
        <v>5</v>
      </c>
      <c r="C128" s="89">
        <v>5</v>
      </c>
      <c r="D128" s="89">
        <v>5</v>
      </c>
      <c r="E128" s="89">
        <v>5</v>
      </c>
      <c r="F128" s="89">
        <v>4</v>
      </c>
      <c r="G128" s="89">
        <v>5</v>
      </c>
      <c r="H128" s="89">
        <v>6</v>
      </c>
      <c r="I128" s="32">
        <v>13</v>
      </c>
      <c r="J128" s="13">
        <f t="shared" si="5"/>
        <v>6</v>
      </c>
      <c r="K128" s="14">
        <f t="shared" si="6"/>
        <v>7</v>
      </c>
      <c r="AA128" s="13">
        <v>13</v>
      </c>
      <c r="AB128" s="13">
        <f t="shared" si="7"/>
        <v>0</v>
      </c>
    </row>
    <row r="129" spans="1:28" ht="12.75" x14ac:dyDescent="0.2">
      <c r="A129" s="57">
        <v>0.875</v>
      </c>
      <c r="B129" s="89">
        <v>4</v>
      </c>
      <c r="C129" s="89">
        <v>3</v>
      </c>
      <c r="D129" s="89">
        <v>3</v>
      </c>
      <c r="E129" s="89">
        <v>3</v>
      </c>
      <c r="F129" s="89">
        <v>9</v>
      </c>
      <c r="G129" s="89">
        <v>3</v>
      </c>
      <c r="H129" s="89">
        <v>5</v>
      </c>
      <c r="I129" s="32">
        <v>11</v>
      </c>
      <c r="J129" s="13">
        <f t="shared" si="5"/>
        <v>9</v>
      </c>
      <c r="K129" s="14">
        <f t="shared" si="6"/>
        <v>2</v>
      </c>
      <c r="AA129" s="13">
        <v>11</v>
      </c>
      <c r="AB129" s="13">
        <f t="shared" si="7"/>
        <v>0</v>
      </c>
    </row>
    <row r="130" spans="1:28" ht="12.75" x14ac:dyDescent="0.2">
      <c r="A130" s="57">
        <v>0.88194444444444453</v>
      </c>
      <c r="B130" s="89">
        <v>0</v>
      </c>
      <c r="C130" s="89">
        <v>0</v>
      </c>
      <c r="D130" s="89">
        <v>0</v>
      </c>
      <c r="E130" s="89">
        <v>0</v>
      </c>
      <c r="F130" s="89">
        <v>0</v>
      </c>
      <c r="G130" s="89">
        <v>1</v>
      </c>
      <c r="H130" s="89">
        <v>0</v>
      </c>
      <c r="I130" s="32">
        <v>11</v>
      </c>
      <c r="J130" s="13">
        <f t="shared" si="5"/>
        <v>1</v>
      </c>
      <c r="K130" s="14">
        <f t="shared" si="6"/>
        <v>10</v>
      </c>
      <c r="AA130" s="13">
        <v>11</v>
      </c>
      <c r="AB130" s="13">
        <f t="shared" si="7"/>
        <v>0</v>
      </c>
    </row>
    <row r="131" spans="1:28" ht="12.75" x14ac:dyDescent="0.2">
      <c r="A131" s="57">
        <v>0.88888888888888884</v>
      </c>
      <c r="B131" s="89">
        <v>3</v>
      </c>
      <c r="C131" s="89">
        <v>2</v>
      </c>
      <c r="D131" s="89">
        <v>3</v>
      </c>
      <c r="E131" s="89">
        <v>2</v>
      </c>
      <c r="F131" s="89">
        <v>4</v>
      </c>
      <c r="G131" s="89">
        <v>2</v>
      </c>
      <c r="H131" s="89">
        <v>1</v>
      </c>
      <c r="I131" s="32">
        <v>11</v>
      </c>
      <c r="J131" s="13">
        <f t="shared" si="5"/>
        <v>4</v>
      </c>
      <c r="K131" s="14">
        <f t="shared" si="6"/>
        <v>7</v>
      </c>
      <c r="AA131" s="13">
        <v>11</v>
      </c>
      <c r="AB131" s="13">
        <f t="shared" si="7"/>
        <v>0</v>
      </c>
    </row>
    <row r="132" spans="1:28" ht="12.75" x14ac:dyDescent="0.2">
      <c r="A132" s="57">
        <v>0.89583333333333337</v>
      </c>
      <c r="B132" s="89">
        <v>1</v>
      </c>
      <c r="C132" s="89">
        <v>1</v>
      </c>
      <c r="D132" s="89">
        <v>1</v>
      </c>
      <c r="E132" s="89">
        <v>1</v>
      </c>
      <c r="F132" s="89">
        <v>0</v>
      </c>
      <c r="G132" s="89">
        <v>3</v>
      </c>
      <c r="H132" s="89">
        <v>2</v>
      </c>
      <c r="I132" s="32">
        <v>11</v>
      </c>
      <c r="J132" s="13">
        <f t="shared" si="5"/>
        <v>3</v>
      </c>
      <c r="K132" s="14">
        <f t="shared" si="6"/>
        <v>8</v>
      </c>
      <c r="AA132" s="13">
        <v>11</v>
      </c>
      <c r="AB132" s="13">
        <f t="shared" si="7"/>
        <v>0</v>
      </c>
    </row>
    <row r="133" spans="1:28" ht="12.75" x14ac:dyDescent="0.2">
      <c r="A133" s="57">
        <v>0.90277777777777779</v>
      </c>
      <c r="B133" s="89">
        <v>0</v>
      </c>
      <c r="C133" s="89">
        <v>0</v>
      </c>
      <c r="D133" s="89">
        <v>0</v>
      </c>
      <c r="E133" s="89">
        <v>0</v>
      </c>
      <c r="F133" s="89">
        <v>0</v>
      </c>
      <c r="G133" s="89">
        <v>0</v>
      </c>
      <c r="H133" s="89">
        <v>0</v>
      </c>
      <c r="I133" s="32">
        <v>11</v>
      </c>
      <c r="J133" s="13">
        <f t="shared" si="5"/>
        <v>0</v>
      </c>
      <c r="K133" s="14">
        <f t="shared" si="6"/>
        <v>11</v>
      </c>
      <c r="AA133" s="13">
        <v>11</v>
      </c>
      <c r="AB133" s="13">
        <f t="shared" si="7"/>
        <v>0</v>
      </c>
    </row>
    <row r="134" spans="1:28" ht="12.75" x14ac:dyDescent="0.2">
      <c r="A134" s="57">
        <v>0.90972222222222221</v>
      </c>
      <c r="B134" s="89">
        <v>1</v>
      </c>
      <c r="C134" s="89">
        <v>0</v>
      </c>
      <c r="D134" s="89">
        <v>1</v>
      </c>
      <c r="E134" s="89">
        <v>0</v>
      </c>
      <c r="F134" s="89">
        <v>1</v>
      </c>
      <c r="G134" s="89">
        <v>0</v>
      </c>
      <c r="H134" s="89">
        <v>0</v>
      </c>
      <c r="I134" s="32">
        <v>11</v>
      </c>
      <c r="J134" s="13">
        <f t="shared" ref="J134:J146" si="8">MAX(B134:H134)</f>
        <v>1</v>
      </c>
      <c r="K134" s="14">
        <f t="shared" ref="K134:K146" si="9">+I134-J134</f>
        <v>10</v>
      </c>
      <c r="AA134" s="13">
        <v>11</v>
      </c>
      <c r="AB134" s="13">
        <f t="shared" si="7"/>
        <v>0</v>
      </c>
    </row>
    <row r="135" spans="1:28" ht="12.75" x14ac:dyDescent="0.2">
      <c r="A135" s="57">
        <v>0.91666666666666663</v>
      </c>
      <c r="B135" s="89">
        <v>2</v>
      </c>
      <c r="C135" s="89">
        <v>2</v>
      </c>
      <c r="D135" s="89">
        <v>2</v>
      </c>
      <c r="E135" s="89">
        <v>2</v>
      </c>
      <c r="F135" s="89">
        <v>1</v>
      </c>
      <c r="G135" s="89">
        <v>1</v>
      </c>
      <c r="H135" s="89">
        <v>1</v>
      </c>
      <c r="I135" s="32">
        <v>10</v>
      </c>
      <c r="J135" s="13">
        <f t="shared" si="8"/>
        <v>2</v>
      </c>
      <c r="K135" s="14">
        <f t="shared" si="9"/>
        <v>8</v>
      </c>
      <c r="AA135" s="13">
        <v>10</v>
      </c>
      <c r="AB135" s="13">
        <f t="shared" si="7"/>
        <v>0</v>
      </c>
    </row>
    <row r="136" spans="1:28" ht="12.75" x14ac:dyDescent="0.2">
      <c r="A136" s="57">
        <v>0.92361111111111116</v>
      </c>
      <c r="B136" s="89">
        <v>1</v>
      </c>
      <c r="C136" s="89">
        <v>1</v>
      </c>
      <c r="D136" s="89">
        <v>1</v>
      </c>
      <c r="E136" s="89">
        <v>1</v>
      </c>
      <c r="F136" s="89">
        <v>1</v>
      </c>
      <c r="G136" s="89">
        <v>0</v>
      </c>
      <c r="H136" s="89">
        <v>0</v>
      </c>
      <c r="I136" s="32">
        <v>10</v>
      </c>
      <c r="J136" s="13">
        <f t="shared" si="8"/>
        <v>1</v>
      </c>
      <c r="K136" s="14">
        <f t="shared" si="9"/>
        <v>9</v>
      </c>
      <c r="AA136" s="13">
        <v>10</v>
      </c>
      <c r="AB136" s="13">
        <f t="shared" si="7"/>
        <v>0</v>
      </c>
    </row>
    <row r="137" spans="1:28" ht="12.75" x14ac:dyDescent="0.2">
      <c r="A137" s="57">
        <v>0.93055555555555547</v>
      </c>
      <c r="B137" s="89">
        <v>5</v>
      </c>
      <c r="C137" s="89">
        <v>5</v>
      </c>
      <c r="D137" s="89">
        <v>5</v>
      </c>
      <c r="E137" s="89">
        <v>5</v>
      </c>
      <c r="F137" s="89">
        <v>5</v>
      </c>
      <c r="G137" s="89">
        <v>5</v>
      </c>
      <c r="H137" s="89">
        <v>5</v>
      </c>
      <c r="I137" s="32">
        <v>10</v>
      </c>
      <c r="J137" s="13">
        <f t="shared" si="8"/>
        <v>5</v>
      </c>
      <c r="K137" s="14">
        <f t="shared" si="9"/>
        <v>5</v>
      </c>
      <c r="AA137" s="13">
        <v>10</v>
      </c>
      <c r="AB137" s="13">
        <f t="shared" si="7"/>
        <v>0</v>
      </c>
    </row>
    <row r="138" spans="1:28" ht="12.75" x14ac:dyDescent="0.2">
      <c r="A138" s="57">
        <v>0.9375</v>
      </c>
      <c r="B138" s="89">
        <v>4</v>
      </c>
      <c r="C138" s="89">
        <v>4</v>
      </c>
      <c r="D138" s="89">
        <v>5</v>
      </c>
      <c r="E138" s="89">
        <v>4</v>
      </c>
      <c r="F138" s="89">
        <v>5</v>
      </c>
      <c r="G138" s="89">
        <v>5</v>
      </c>
      <c r="H138" s="89">
        <v>2</v>
      </c>
      <c r="I138" s="32">
        <v>10</v>
      </c>
      <c r="J138" s="13">
        <f t="shared" si="8"/>
        <v>5</v>
      </c>
      <c r="K138" s="14">
        <f t="shared" si="9"/>
        <v>5</v>
      </c>
      <c r="AA138" s="13">
        <v>10</v>
      </c>
      <c r="AB138" s="13">
        <f t="shared" si="7"/>
        <v>0</v>
      </c>
    </row>
    <row r="139" spans="1:28" ht="12.75" x14ac:dyDescent="0.2">
      <c r="A139" s="57">
        <v>0.94444444444444453</v>
      </c>
      <c r="B139" s="89">
        <v>5</v>
      </c>
      <c r="C139" s="89">
        <v>5</v>
      </c>
      <c r="D139" s="89">
        <v>5</v>
      </c>
      <c r="E139" s="89">
        <v>4</v>
      </c>
      <c r="F139" s="89">
        <v>4</v>
      </c>
      <c r="G139" s="89">
        <v>3</v>
      </c>
      <c r="H139" s="89">
        <v>2</v>
      </c>
      <c r="I139" s="32">
        <v>10</v>
      </c>
      <c r="J139" s="13">
        <f t="shared" si="8"/>
        <v>5</v>
      </c>
      <c r="K139" s="14">
        <f t="shared" si="9"/>
        <v>5</v>
      </c>
      <c r="AA139" s="13">
        <v>10</v>
      </c>
      <c r="AB139" s="13">
        <f t="shared" si="7"/>
        <v>0</v>
      </c>
    </row>
    <row r="140" spans="1:28" ht="12.75" x14ac:dyDescent="0.2">
      <c r="A140" s="57">
        <v>0.95138888888888884</v>
      </c>
      <c r="B140" s="89">
        <v>0</v>
      </c>
      <c r="C140" s="89">
        <v>0</v>
      </c>
      <c r="D140" s="89">
        <v>0</v>
      </c>
      <c r="E140" s="89">
        <v>0</v>
      </c>
      <c r="F140" s="89">
        <v>0</v>
      </c>
      <c r="G140" s="89">
        <v>0</v>
      </c>
      <c r="H140" s="89">
        <v>0</v>
      </c>
      <c r="I140" s="32">
        <v>10</v>
      </c>
      <c r="J140" s="13">
        <f t="shared" si="8"/>
        <v>0</v>
      </c>
      <c r="K140" s="14">
        <f t="shared" si="9"/>
        <v>10</v>
      </c>
      <c r="AA140" s="13">
        <v>10</v>
      </c>
      <c r="AB140" s="13">
        <f t="shared" si="7"/>
        <v>0</v>
      </c>
    </row>
    <row r="141" spans="1:28" ht="12.75" x14ac:dyDescent="0.2">
      <c r="A141" s="57">
        <v>0.95833333333333337</v>
      </c>
      <c r="B141" s="89">
        <v>2</v>
      </c>
      <c r="C141" s="89">
        <v>2</v>
      </c>
      <c r="D141" s="89">
        <v>2</v>
      </c>
      <c r="E141" s="89">
        <v>2</v>
      </c>
      <c r="F141" s="89">
        <v>1</v>
      </c>
      <c r="G141" s="89">
        <v>5</v>
      </c>
      <c r="H141" s="89">
        <v>1</v>
      </c>
      <c r="I141" s="32">
        <v>7</v>
      </c>
      <c r="J141" s="13">
        <f t="shared" si="8"/>
        <v>5</v>
      </c>
      <c r="K141" s="14">
        <f t="shared" si="9"/>
        <v>2</v>
      </c>
    </row>
    <row r="142" spans="1:28" ht="12.75" x14ac:dyDescent="0.2">
      <c r="A142" s="57">
        <v>0.96527777777777779</v>
      </c>
      <c r="B142" s="89">
        <v>1</v>
      </c>
      <c r="C142" s="89">
        <v>1</v>
      </c>
      <c r="D142" s="89">
        <v>1</v>
      </c>
      <c r="E142" s="89">
        <v>2</v>
      </c>
      <c r="F142" s="89">
        <v>2</v>
      </c>
      <c r="G142" s="89">
        <v>2</v>
      </c>
      <c r="H142" s="89">
        <v>0</v>
      </c>
      <c r="I142" s="32">
        <v>7</v>
      </c>
      <c r="J142" s="13">
        <f t="shared" si="8"/>
        <v>2</v>
      </c>
      <c r="K142" s="14">
        <f t="shared" si="9"/>
        <v>5</v>
      </c>
    </row>
    <row r="143" spans="1:28" ht="12.75" x14ac:dyDescent="0.2">
      <c r="A143" s="57">
        <v>0.97222222222222221</v>
      </c>
      <c r="B143" s="89">
        <v>0</v>
      </c>
      <c r="C143" s="89">
        <v>0</v>
      </c>
      <c r="D143" s="89">
        <v>0</v>
      </c>
      <c r="E143" s="89">
        <v>0</v>
      </c>
      <c r="F143" s="89">
        <v>0</v>
      </c>
      <c r="G143" s="89">
        <v>1</v>
      </c>
      <c r="H143" s="89">
        <v>0</v>
      </c>
      <c r="I143" s="32">
        <v>7</v>
      </c>
      <c r="J143" s="13">
        <f t="shared" si="8"/>
        <v>1</v>
      </c>
      <c r="K143" s="14">
        <f t="shared" si="9"/>
        <v>6</v>
      </c>
    </row>
    <row r="144" spans="1:28" ht="12.75" x14ac:dyDescent="0.2">
      <c r="A144" s="57">
        <v>0.97916666666666663</v>
      </c>
      <c r="B144" s="89">
        <v>0</v>
      </c>
      <c r="C144" s="89">
        <v>0</v>
      </c>
      <c r="D144" s="89">
        <v>0</v>
      </c>
      <c r="E144" s="89">
        <v>0</v>
      </c>
      <c r="F144" s="89">
        <v>0</v>
      </c>
      <c r="G144" s="89">
        <v>0</v>
      </c>
      <c r="H144" s="89">
        <v>0</v>
      </c>
      <c r="I144" s="32">
        <v>7</v>
      </c>
      <c r="J144" s="13">
        <f t="shared" si="8"/>
        <v>0</v>
      </c>
      <c r="K144" s="14">
        <f t="shared" si="9"/>
        <v>7</v>
      </c>
    </row>
    <row r="145" spans="1:11" ht="12.75" x14ac:dyDescent="0.2">
      <c r="A145" s="57">
        <v>0.98611111111111116</v>
      </c>
      <c r="B145" s="89">
        <v>1</v>
      </c>
      <c r="C145" s="89">
        <v>1</v>
      </c>
      <c r="D145" s="89">
        <v>1</v>
      </c>
      <c r="E145" s="89">
        <v>1</v>
      </c>
      <c r="F145" s="89">
        <v>1</v>
      </c>
      <c r="G145" s="89">
        <v>2</v>
      </c>
      <c r="H145" s="89">
        <v>0</v>
      </c>
      <c r="I145" s="32">
        <v>7</v>
      </c>
      <c r="J145" s="13">
        <f t="shared" si="8"/>
        <v>2</v>
      </c>
      <c r="K145" s="14">
        <f t="shared" si="9"/>
        <v>5</v>
      </c>
    </row>
    <row r="146" spans="1:11" ht="12.75" x14ac:dyDescent="0.2">
      <c r="A146" s="57">
        <v>0.99305555555555547</v>
      </c>
      <c r="B146" s="89">
        <v>0</v>
      </c>
      <c r="C146" s="89">
        <v>0</v>
      </c>
      <c r="D146" s="89">
        <v>0</v>
      </c>
      <c r="E146" s="89">
        <v>0</v>
      </c>
      <c r="F146" s="89">
        <v>0</v>
      </c>
      <c r="G146" s="89">
        <v>0</v>
      </c>
      <c r="H146" s="89">
        <v>1</v>
      </c>
      <c r="I146" s="32">
        <v>7</v>
      </c>
      <c r="J146" s="13">
        <f t="shared" si="8"/>
        <v>1</v>
      </c>
      <c r="K146" s="14">
        <f t="shared" si="9"/>
        <v>6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5"/>
  <dimension ref="A1:F145"/>
  <sheetViews>
    <sheetView showGridLines="0" workbookViewId="0">
      <pane ySplit="1" topLeftCell="A2" activePane="bottomLeft" state="frozen"/>
      <selection pane="bottomLeft" activeCell="F9" sqref="F9"/>
    </sheetView>
  </sheetViews>
  <sheetFormatPr baseColWidth="10" defaultColWidth="10.85546875" defaultRowHeight="11.25" x14ac:dyDescent="0.2"/>
  <cols>
    <col min="1" max="1" width="5" style="1" bestFit="1" customWidth="1"/>
    <col min="2" max="2" width="3" style="1" bestFit="1" customWidth="1"/>
    <col min="3" max="3" width="8.140625" style="1" bestFit="1" customWidth="1"/>
    <col min="4" max="4" width="3.28515625" style="1" bestFit="1" customWidth="1"/>
    <col min="5" max="5" width="3.28515625" style="2" bestFit="1" customWidth="1"/>
    <col min="6" max="16384" width="10.85546875" style="1"/>
  </cols>
  <sheetData>
    <row r="1" spans="1:6" s="9" customFormat="1" ht="97.5" x14ac:dyDescent="0.2">
      <c r="A1" s="59" t="s">
        <v>0</v>
      </c>
      <c r="B1" s="6" t="s">
        <v>18</v>
      </c>
      <c r="C1" s="7" t="s">
        <v>17</v>
      </c>
      <c r="D1" s="8" t="s">
        <v>19</v>
      </c>
      <c r="E1" s="8" t="s">
        <v>16</v>
      </c>
    </row>
    <row r="2" spans="1:6" ht="12.75" x14ac:dyDescent="0.2">
      <c r="A2" s="57">
        <v>0</v>
      </c>
      <c r="B2" s="4">
        <f>+CDGR10D!J3</f>
        <v>3</v>
      </c>
      <c r="C2" s="5">
        <f>+CDGR10D!I3</f>
        <v>7</v>
      </c>
      <c r="D2" s="2">
        <f>+CDGR10A!J3*-1</f>
        <v>-4</v>
      </c>
      <c r="E2" s="3">
        <f>+CDGR10A!I3*-1</f>
        <v>-7</v>
      </c>
      <c r="F2" s="3"/>
    </row>
    <row r="3" spans="1:6" ht="12.75" x14ac:dyDescent="0.2">
      <c r="A3" s="57">
        <v>6.9444444444444441E-3</v>
      </c>
      <c r="B3" s="4">
        <f>+CDGR10D!J4</f>
        <v>3</v>
      </c>
      <c r="C3" s="5">
        <f>+CDGR10D!I4</f>
        <v>7</v>
      </c>
      <c r="D3" s="2">
        <f>+CDGR10A!J4*-1</f>
        <v>-1</v>
      </c>
      <c r="E3" s="3">
        <f>+CDGR10A!I4*-1</f>
        <v>-7</v>
      </c>
      <c r="F3" s="3"/>
    </row>
    <row r="4" spans="1:6" ht="12.75" x14ac:dyDescent="0.2">
      <c r="A4" s="57">
        <v>1.3888888888888888E-2</v>
      </c>
      <c r="B4" s="4">
        <f>+CDGR10D!J5</f>
        <v>3</v>
      </c>
      <c r="C4" s="5">
        <f>+CDGR10D!I5</f>
        <v>7</v>
      </c>
      <c r="D4" s="2">
        <f>+CDGR10A!J5*-1</f>
        <v>0</v>
      </c>
      <c r="E4" s="3">
        <f>+CDGR10A!I5*-1</f>
        <v>-7</v>
      </c>
      <c r="F4" s="3"/>
    </row>
    <row r="5" spans="1:6" ht="12.75" x14ac:dyDescent="0.2">
      <c r="A5" s="57">
        <v>2.0833333333333332E-2</v>
      </c>
      <c r="B5" s="4">
        <f>+CDGR10D!J6</f>
        <v>1</v>
      </c>
      <c r="C5" s="5">
        <f>+CDGR10D!I6</f>
        <v>7</v>
      </c>
      <c r="D5" s="2">
        <f>+CDGR10A!J6*-1</f>
        <v>0</v>
      </c>
      <c r="E5" s="3">
        <f>+CDGR10A!I6*-1</f>
        <v>-7</v>
      </c>
      <c r="F5" s="3"/>
    </row>
    <row r="6" spans="1:6" ht="12.75" x14ac:dyDescent="0.2">
      <c r="A6" s="57">
        <v>2.7777777777777776E-2</v>
      </c>
      <c r="B6" s="4">
        <f>+CDGR10D!J7</f>
        <v>0</v>
      </c>
      <c r="C6" s="5">
        <f>+CDGR10D!I7</f>
        <v>7</v>
      </c>
      <c r="D6" s="2">
        <f>+CDGR10A!J7*-1</f>
        <v>0</v>
      </c>
      <c r="E6" s="3">
        <f>+CDGR10A!I7*-1</f>
        <v>-7</v>
      </c>
      <c r="F6" s="3"/>
    </row>
    <row r="7" spans="1:6" ht="12.75" x14ac:dyDescent="0.2">
      <c r="A7" s="57">
        <v>3.4722222222222224E-2</v>
      </c>
      <c r="B7" s="4">
        <f>+CDGR10D!J8</f>
        <v>0</v>
      </c>
      <c r="C7" s="5">
        <f>+CDGR10D!I8</f>
        <v>7</v>
      </c>
      <c r="D7" s="2">
        <f>+CDGR10A!J8*-1</f>
        <v>-2</v>
      </c>
      <c r="E7" s="3">
        <f>+CDGR10A!I8*-1</f>
        <v>-7</v>
      </c>
      <c r="F7" s="3"/>
    </row>
    <row r="8" spans="1:6" ht="12.75" x14ac:dyDescent="0.2">
      <c r="A8" s="57">
        <v>4.1666666666666664E-2</v>
      </c>
      <c r="B8" s="4">
        <f>+CDGR10D!J9</f>
        <v>2</v>
      </c>
      <c r="C8" s="5">
        <f>+CDGR10D!I9</f>
        <v>7</v>
      </c>
      <c r="D8" s="2">
        <f>+CDGR10A!J9*-1</f>
        <v>-4</v>
      </c>
      <c r="E8" s="3">
        <f>+CDGR10A!I9*-1</f>
        <v>-7</v>
      </c>
      <c r="F8" s="3"/>
    </row>
    <row r="9" spans="1:6" ht="12.75" x14ac:dyDescent="0.2">
      <c r="A9" s="57">
        <v>4.8611111111111112E-2</v>
      </c>
      <c r="B9" s="4">
        <f>+CDGR10D!J10</f>
        <v>0</v>
      </c>
      <c r="C9" s="5">
        <f>+CDGR10D!I10</f>
        <v>7</v>
      </c>
      <c r="D9" s="2">
        <f>+CDGR10A!J10*-1</f>
        <v>0</v>
      </c>
      <c r="E9" s="3">
        <f>+CDGR10A!I10*-1</f>
        <v>-7</v>
      </c>
      <c r="F9" s="3"/>
    </row>
    <row r="10" spans="1:6" ht="12.75" x14ac:dyDescent="0.2">
      <c r="A10" s="57">
        <v>5.5555555555555552E-2</v>
      </c>
      <c r="B10" s="4">
        <f>+CDGR10D!J11</f>
        <v>0</v>
      </c>
      <c r="C10" s="5">
        <f>+CDGR10D!I11</f>
        <v>7</v>
      </c>
      <c r="D10" s="2">
        <f>+CDGR10A!J11*-1</f>
        <v>-1</v>
      </c>
      <c r="E10" s="3">
        <f>+CDGR10A!I11*-1</f>
        <v>-7</v>
      </c>
      <c r="F10" s="3"/>
    </row>
    <row r="11" spans="1:6" ht="12.75" x14ac:dyDescent="0.2">
      <c r="A11" s="57">
        <v>6.25E-2</v>
      </c>
      <c r="B11" s="4">
        <f>+CDGR10D!J12</f>
        <v>1</v>
      </c>
      <c r="C11" s="5">
        <f>+CDGR10D!I12</f>
        <v>7</v>
      </c>
      <c r="D11" s="2">
        <f>+CDGR10A!J12*-1</f>
        <v>0</v>
      </c>
      <c r="E11" s="3">
        <f>+CDGR10A!I12*-1</f>
        <v>-7</v>
      </c>
      <c r="F11" s="3"/>
    </row>
    <row r="12" spans="1:6" ht="12.75" x14ac:dyDescent="0.2">
      <c r="A12" s="57">
        <v>6.9444444444444434E-2</v>
      </c>
      <c r="B12" s="4">
        <f>+CDGR10D!J13</f>
        <v>1</v>
      </c>
      <c r="C12" s="5">
        <f>+CDGR10D!I13</f>
        <v>7</v>
      </c>
      <c r="D12" s="2">
        <f>+CDGR10A!J13*-1</f>
        <v>0</v>
      </c>
      <c r="E12" s="3">
        <f>+CDGR10A!I13*-1</f>
        <v>-7</v>
      </c>
      <c r="F12" s="3"/>
    </row>
    <row r="13" spans="1:6" ht="12.75" x14ac:dyDescent="0.2">
      <c r="A13" s="57">
        <v>7.6388888888888895E-2</v>
      </c>
      <c r="B13" s="4">
        <f>+CDGR10D!J14</f>
        <v>0</v>
      </c>
      <c r="C13" s="5">
        <f>+CDGR10D!I14</f>
        <v>7</v>
      </c>
      <c r="D13" s="2">
        <f>+CDGR10A!J14*-1</f>
        <v>0</v>
      </c>
      <c r="E13" s="3">
        <f>+CDGR10A!I14*-1</f>
        <v>-7</v>
      </c>
      <c r="F13" s="3"/>
    </row>
    <row r="14" spans="1:6" ht="12.75" x14ac:dyDescent="0.2">
      <c r="A14" s="57">
        <v>8.3333333333333329E-2</v>
      </c>
      <c r="B14" s="4">
        <f>+CDGR10D!J15</f>
        <v>1</v>
      </c>
      <c r="C14" s="5">
        <f>+CDGR10D!I15</f>
        <v>7</v>
      </c>
      <c r="D14" s="2">
        <f>+CDGR10A!J15*-1</f>
        <v>-1</v>
      </c>
      <c r="E14" s="3">
        <f>+CDGR10A!I15*-1</f>
        <v>-7</v>
      </c>
      <c r="F14" s="3"/>
    </row>
    <row r="15" spans="1:6" ht="12.75" x14ac:dyDescent="0.2">
      <c r="A15" s="57">
        <v>9.0277777777777776E-2</v>
      </c>
      <c r="B15" s="4">
        <f>+CDGR10D!J16</f>
        <v>0</v>
      </c>
      <c r="C15" s="5">
        <f>+CDGR10D!I16</f>
        <v>7</v>
      </c>
      <c r="D15" s="2">
        <f>+CDGR10A!J16*-1</f>
        <v>0</v>
      </c>
      <c r="E15" s="3">
        <f>+CDGR10A!I16*-1</f>
        <v>-7</v>
      </c>
      <c r="F15" s="3"/>
    </row>
    <row r="16" spans="1:6" ht="12.75" x14ac:dyDescent="0.2">
      <c r="A16" s="57">
        <v>9.7222222222222224E-2</v>
      </c>
      <c r="B16" s="4">
        <f>+CDGR10D!J17</f>
        <v>0</v>
      </c>
      <c r="C16" s="5">
        <f>+CDGR10D!I17</f>
        <v>7</v>
      </c>
      <c r="D16" s="2">
        <f>+CDGR10A!J17*-1</f>
        <v>-1</v>
      </c>
      <c r="E16" s="3">
        <f>+CDGR10A!I17*-1</f>
        <v>-7</v>
      </c>
      <c r="F16" s="3"/>
    </row>
    <row r="17" spans="1:6" ht="12.75" x14ac:dyDescent="0.2">
      <c r="A17" s="57">
        <v>0.10416666666666667</v>
      </c>
      <c r="B17" s="4">
        <f>+CDGR10D!J18</f>
        <v>5</v>
      </c>
      <c r="C17" s="5">
        <f>+CDGR10D!I18</f>
        <v>7</v>
      </c>
      <c r="D17" s="2">
        <f>+CDGR10A!J18*-1</f>
        <v>0</v>
      </c>
      <c r="E17" s="3">
        <f>+CDGR10A!I18*-1</f>
        <v>-7</v>
      </c>
      <c r="F17" s="3"/>
    </row>
    <row r="18" spans="1:6" ht="12.75" x14ac:dyDescent="0.2">
      <c r="A18" s="57">
        <v>0.1111111111111111</v>
      </c>
      <c r="B18" s="4">
        <f>+CDGR10D!J19</f>
        <v>7</v>
      </c>
      <c r="C18" s="5">
        <f>+CDGR10D!I19</f>
        <v>7</v>
      </c>
      <c r="D18" s="2">
        <f>+CDGR10A!J19*-1</f>
        <v>-1</v>
      </c>
      <c r="E18" s="3">
        <f>+CDGR10A!I19*-1</f>
        <v>-7</v>
      </c>
      <c r="F18" s="3"/>
    </row>
    <row r="19" spans="1:6" ht="12.75" x14ac:dyDescent="0.2">
      <c r="A19" s="57">
        <v>0.11805555555555557</v>
      </c>
      <c r="B19" s="4">
        <f>+CDGR10D!J20</f>
        <v>5</v>
      </c>
      <c r="C19" s="5">
        <f>+CDGR10D!I20</f>
        <v>7</v>
      </c>
      <c r="D19" s="2">
        <f>+CDGR10A!J20*-1</f>
        <v>0</v>
      </c>
      <c r="E19" s="3">
        <f>+CDGR10A!I20*-1</f>
        <v>-7</v>
      </c>
      <c r="F19" s="3"/>
    </row>
    <row r="20" spans="1:6" ht="12.75" x14ac:dyDescent="0.2">
      <c r="A20" s="57">
        <v>0.125</v>
      </c>
      <c r="B20" s="4">
        <f>+CDGR10D!J21</f>
        <v>3</v>
      </c>
      <c r="C20" s="5">
        <f>+CDGR10D!I21</f>
        <v>7</v>
      </c>
      <c r="D20" s="2">
        <f>+CDGR10A!J21*-1</f>
        <v>-1</v>
      </c>
      <c r="E20" s="3">
        <f>+CDGR10A!I21*-1</f>
        <v>-7</v>
      </c>
      <c r="F20" s="3"/>
    </row>
    <row r="21" spans="1:6" ht="12.75" x14ac:dyDescent="0.2">
      <c r="A21" s="57">
        <v>0.13194444444444445</v>
      </c>
      <c r="B21" s="4">
        <f>+CDGR10D!J22</f>
        <v>4</v>
      </c>
      <c r="C21" s="5">
        <f>+CDGR10D!I22</f>
        <v>7</v>
      </c>
      <c r="D21" s="2">
        <f>+CDGR10A!J22*-1</f>
        <v>-1</v>
      </c>
      <c r="E21" s="3">
        <f>+CDGR10A!I22*-1</f>
        <v>-7</v>
      </c>
      <c r="F21" s="3"/>
    </row>
    <row r="22" spans="1:6" ht="12.75" x14ac:dyDescent="0.2">
      <c r="A22" s="57">
        <v>0.1388888888888889</v>
      </c>
      <c r="B22" s="4">
        <f>+CDGR10D!J23</f>
        <v>1</v>
      </c>
      <c r="C22" s="5">
        <f>+CDGR10D!I23</f>
        <v>7</v>
      </c>
      <c r="D22" s="2">
        <f>+CDGR10A!J23*-1</f>
        <v>0</v>
      </c>
      <c r="E22" s="3">
        <f>+CDGR10A!I23*-1</f>
        <v>-7</v>
      </c>
      <c r="F22" s="3"/>
    </row>
    <row r="23" spans="1:6" ht="12.75" x14ac:dyDescent="0.2">
      <c r="A23" s="57">
        <v>0.14583333333333334</v>
      </c>
      <c r="B23" s="4">
        <f>+CDGR10D!J24</f>
        <v>7</v>
      </c>
      <c r="C23" s="5">
        <f>+CDGR10D!I24</f>
        <v>7</v>
      </c>
      <c r="D23" s="2">
        <f>+CDGR10A!J24*-1</f>
        <v>-1</v>
      </c>
      <c r="E23" s="3">
        <f>+CDGR10A!I24*-1</f>
        <v>-7</v>
      </c>
      <c r="F23" s="3"/>
    </row>
    <row r="24" spans="1:6" ht="12.75" x14ac:dyDescent="0.2">
      <c r="A24" s="57">
        <v>0.15277777777777776</v>
      </c>
      <c r="B24" s="4">
        <f>+CDGR10D!J25</f>
        <v>1</v>
      </c>
      <c r="C24" s="5">
        <f>+CDGR10D!I25</f>
        <v>7</v>
      </c>
      <c r="D24" s="2">
        <f>+CDGR10A!J25*-1</f>
        <v>0</v>
      </c>
      <c r="E24" s="3">
        <f>+CDGR10A!I25*-1</f>
        <v>-7</v>
      </c>
      <c r="F24" s="3"/>
    </row>
    <row r="25" spans="1:6" ht="12.75" x14ac:dyDescent="0.2">
      <c r="A25" s="57">
        <v>0.15972222222222224</v>
      </c>
      <c r="B25" s="4">
        <f>+CDGR10D!J26</f>
        <v>1</v>
      </c>
      <c r="C25" s="5">
        <f>+CDGR10D!I26</f>
        <v>7</v>
      </c>
      <c r="D25" s="2">
        <f>+CDGR10A!J26*-1</f>
        <v>0</v>
      </c>
      <c r="E25" s="3">
        <f>+CDGR10A!I26*-1</f>
        <v>-7</v>
      </c>
      <c r="F25" s="3"/>
    </row>
    <row r="26" spans="1:6" ht="12.75" x14ac:dyDescent="0.2">
      <c r="A26" s="57">
        <v>0.16666666666666666</v>
      </c>
      <c r="B26" s="4">
        <f>+CDGR10D!J27</f>
        <v>5</v>
      </c>
      <c r="C26" s="5">
        <f>+CDGR10D!I27</f>
        <v>7</v>
      </c>
      <c r="D26" s="2">
        <f>+CDGR10A!J27*-1</f>
        <v>0</v>
      </c>
      <c r="E26" s="3">
        <f>+CDGR10A!I27*-1</f>
        <v>-7</v>
      </c>
    </row>
    <row r="27" spans="1:6" ht="12.75" x14ac:dyDescent="0.2">
      <c r="A27" s="57">
        <v>0.17361111111111113</v>
      </c>
      <c r="B27" s="4">
        <f>+CDGR10D!J28</f>
        <v>4</v>
      </c>
      <c r="C27" s="5">
        <f>+CDGR10D!I28</f>
        <v>7</v>
      </c>
      <c r="D27" s="2">
        <f>+CDGR10A!J28*-1</f>
        <v>0</v>
      </c>
      <c r="E27" s="3">
        <f>+CDGR10A!I28*-1</f>
        <v>-7</v>
      </c>
    </row>
    <row r="28" spans="1:6" ht="12.75" x14ac:dyDescent="0.2">
      <c r="A28" s="57">
        <v>0.18055555555555555</v>
      </c>
      <c r="B28" s="4">
        <f>+CDGR10D!J29</f>
        <v>0</v>
      </c>
      <c r="C28" s="5">
        <f>+CDGR10D!I29</f>
        <v>7</v>
      </c>
      <c r="D28" s="2">
        <f>+CDGR10A!J29*-1</f>
        <v>-1</v>
      </c>
      <c r="E28" s="3">
        <f>+CDGR10A!I29*-1</f>
        <v>-7</v>
      </c>
    </row>
    <row r="29" spans="1:6" ht="12.75" x14ac:dyDescent="0.2">
      <c r="A29" s="57">
        <v>0.1875</v>
      </c>
      <c r="B29" s="4">
        <f>+CDGR10D!J30</f>
        <v>0</v>
      </c>
      <c r="C29" s="5">
        <f>+CDGR10D!I30</f>
        <v>7</v>
      </c>
      <c r="D29" s="2">
        <f>+CDGR10A!J30*-1</f>
        <v>-5</v>
      </c>
      <c r="E29" s="3">
        <f>+CDGR10A!I30*-1</f>
        <v>-7</v>
      </c>
    </row>
    <row r="30" spans="1:6" ht="12.75" x14ac:dyDescent="0.2">
      <c r="A30" s="57">
        <v>0.19444444444444445</v>
      </c>
      <c r="B30" s="4">
        <f>+CDGR10D!J31</f>
        <v>0</v>
      </c>
      <c r="C30" s="5">
        <f>+CDGR10D!I31</f>
        <v>7</v>
      </c>
      <c r="D30" s="2">
        <f>+CDGR10A!J31*-1</f>
        <v>-8</v>
      </c>
      <c r="E30" s="3">
        <f>+CDGR10A!I31*-1</f>
        <v>-8</v>
      </c>
    </row>
    <row r="31" spans="1:6" ht="12.75" x14ac:dyDescent="0.2">
      <c r="A31" s="57">
        <v>0.20138888888888887</v>
      </c>
      <c r="B31" s="4">
        <f>+CDGR10D!J32</f>
        <v>1</v>
      </c>
      <c r="C31" s="5">
        <f>+CDGR10D!I32</f>
        <v>7</v>
      </c>
      <c r="D31" s="2">
        <f>+CDGR10A!J32*-1</f>
        <v>-8</v>
      </c>
      <c r="E31" s="3">
        <f>+CDGR10A!I32*-1</f>
        <v>-8</v>
      </c>
    </row>
    <row r="32" spans="1:6" ht="12.75" x14ac:dyDescent="0.2">
      <c r="A32" s="57">
        <v>0.20833333333333334</v>
      </c>
      <c r="B32" s="4">
        <f>+CDGR10D!J33</f>
        <v>1</v>
      </c>
      <c r="C32" s="5">
        <f>+CDGR10D!I33</f>
        <v>7</v>
      </c>
      <c r="D32" s="2">
        <f>+CDGR10A!J33*-1</f>
        <v>-7</v>
      </c>
      <c r="E32" s="3">
        <f>+CDGR10A!I33*-1</f>
        <v>-11</v>
      </c>
    </row>
    <row r="33" spans="1:5" ht="12.75" x14ac:dyDescent="0.2">
      <c r="A33" s="57">
        <v>0.21527777777777779</v>
      </c>
      <c r="B33" s="4">
        <f>+CDGR10D!J34</f>
        <v>2</v>
      </c>
      <c r="C33" s="5">
        <f>+CDGR10D!I34</f>
        <v>7</v>
      </c>
      <c r="D33" s="2">
        <f>+CDGR10A!J34*-1</f>
        <v>-10</v>
      </c>
      <c r="E33" s="3">
        <f>+CDGR10A!I34*-1</f>
        <v>-10</v>
      </c>
    </row>
    <row r="34" spans="1:5" ht="12.75" x14ac:dyDescent="0.2">
      <c r="A34" s="57">
        <v>0.22222222222222221</v>
      </c>
      <c r="B34" s="4">
        <f>+CDGR10D!J35</f>
        <v>3</v>
      </c>
      <c r="C34" s="5">
        <f>+CDGR10D!I35</f>
        <v>7</v>
      </c>
      <c r="D34" s="2">
        <f>+CDGR10A!J35*-1</f>
        <v>-7</v>
      </c>
      <c r="E34" s="3">
        <f>+CDGR10A!I35*-1</f>
        <v>-10</v>
      </c>
    </row>
    <row r="35" spans="1:5" ht="12.75" x14ac:dyDescent="0.2">
      <c r="A35" s="57">
        <v>0.22916666666666666</v>
      </c>
      <c r="B35" s="4">
        <f>+CDGR10D!J36</f>
        <v>1</v>
      </c>
      <c r="C35" s="5">
        <f>+CDGR10D!I36</f>
        <v>7</v>
      </c>
      <c r="D35" s="2">
        <f>+CDGR10A!J36*-1</f>
        <v>-9</v>
      </c>
      <c r="E35" s="3">
        <f>+CDGR10A!I36*-1</f>
        <v>-10</v>
      </c>
    </row>
    <row r="36" spans="1:5" ht="12.75" x14ac:dyDescent="0.2">
      <c r="A36" s="57">
        <v>0.23611111111111113</v>
      </c>
      <c r="B36" s="4">
        <f>+CDGR10D!J37</f>
        <v>4</v>
      </c>
      <c r="C36" s="5">
        <f>+CDGR10D!I37</f>
        <v>8</v>
      </c>
      <c r="D36" s="2">
        <f>+CDGR10A!J37*-1</f>
        <v>-4</v>
      </c>
      <c r="E36" s="3">
        <f>+CDGR10A!I37*-1</f>
        <v>-10</v>
      </c>
    </row>
    <row r="37" spans="1:5" ht="12.75" x14ac:dyDescent="0.2">
      <c r="A37" s="57">
        <v>0.24305555555555555</v>
      </c>
      <c r="B37" s="4">
        <f>+CDGR10D!J38</f>
        <v>0</v>
      </c>
      <c r="C37" s="5">
        <f>+CDGR10D!I38</f>
        <v>8</v>
      </c>
      <c r="D37" s="2">
        <f>+CDGR10A!J38*-1</f>
        <v>-5</v>
      </c>
      <c r="E37" s="3">
        <f>+CDGR10A!I38*-1</f>
        <v>-10</v>
      </c>
    </row>
    <row r="38" spans="1:5" ht="12.75" x14ac:dyDescent="0.2">
      <c r="A38" s="57">
        <v>0.25</v>
      </c>
      <c r="B38" s="4">
        <f>+CDGR10D!J39</f>
        <v>11</v>
      </c>
      <c r="C38" s="5">
        <f>+CDGR10D!I39</f>
        <v>13</v>
      </c>
      <c r="D38" s="2">
        <f>+CDGR10A!J39*-1</f>
        <v>-5</v>
      </c>
      <c r="E38" s="3">
        <f>+CDGR10A!I39*-1</f>
        <v>-11</v>
      </c>
    </row>
    <row r="39" spans="1:5" ht="12.75" x14ac:dyDescent="0.2">
      <c r="A39" s="57">
        <v>0.25694444444444448</v>
      </c>
      <c r="B39" s="4">
        <f>+CDGR10D!J40</f>
        <v>13</v>
      </c>
      <c r="C39" s="5">
        <f>+CDGR10D!I40</f>
        <v>13</v>
      </c>
      <c r="D39" s="2">
        <f>+CDGR10A!J40*-1</f>
        <v>-3</v>
      </c>
      <c r="E39" s="3">
        <f>+CDGR10A!I40*-1</f>
        <v>-11</v>
      </c>
    </row>
    <row r="40" spans="1:5" ht="12.75" x14ac:dyDescent="0.2">
      <c r="A40" s="57">
        <v>0.2638888888888889</v>
      </c>
      <c r="B40" s="4">
        <f>+CDGR10D!J41</f>
        <v>13</v>
      </c>
      <c r="C40" s="5">
        <f>+CDGR10D!I41</f>
        <v>13</v>
      </c>
      <c r="D40" s="2">
        <f>+CDGR10A!J41*-1</f>
        <v>-4</v>
      </c>
      <c r="E40" s="3">
        <f>+CDGR10A!I41*-1</f>
        <v>-11</v>
      </c>
    </row>
    <row r="41" spans="1:5" ht="12.75" x14ac:dyDescent="0.2">
      <c r="A41" s="57">
        <v>0.27083333333333331</v>
      </c>
      <c r="B41" s="4">
        <f>+CDGR10D!J42</f>
        <v>3</v>
      </c>
      <c r="C41" s="5">
        <f>+CDGR10D!I42</f>
        <v>12</v>
      </c>
      <c r="D41" s="2">
        <f>+CDGR10A!J42*-1</f>
        <v>-6</v>
      </c>
      <c r="E41" s="3">
        <f>+CDGR10A!I42*-1</f>
        <v>-12</v>
      </c>
    </row>
    <row r="42" spans="1:5" ht="12.75" x14ac:dyDescent="0.2">
      <c r="A42" s="57">
        <v>0.27777777777777779</v>
      </c>
      <c r="B42" s="4">
        <f>+CDGR10D!J43</f>
        <v>2</v>
      </c>
      <c r="C42" s="5">
        <f>+CDGR10D!I43</f>
        <v>12</v>
      </c>
      <c r="D42" s="2">
        <f>+CDGR10A!J43*-1</f>
        <v>-12</v>
      </c>
      <c r="E42" s="3">
        <f>+CDGR10A!I43*-1</f>
        <v>-12</v>
      </c>
    </row>
    <row r="43" spans="1:5" ht="12.75" x14ac:dyDescent="0.2">
      <c r="A43" s="57">
        <v>0.28472222222222221</v>
      </c>
      <c r="B43" s="4">
        <f>+CDGR10D!J44</f>
        <v>1</v>
      </c>
      <c r="C43" s="5">
        <f>+CDGR10D!I44</f>
        <v>12</v>
      </c>
      <c r="D43" s="2">
        <f>+CDGR10A!J44*-1</f>
        <v>-12</v>
      </c>
      <c r="E43" s="3">
        <f>+CDGR10A!I44*-1</f>
        <v>-12</v>
      </c>
    </row>
    <row r="44" spans="1:5" ht="12.75" x14ac:dyDescent="0.2">
      <c r="A44" s="57">
        <v>0.29166666666666669</v>
      </c>
      <c r="B44" s="4">
        <f>+CDGR10D!J45</f>
        <v>3</v>
      </c>
      <c r="C44" s="5">
        <f>+CDGR10D!I45</f>
        <v>11</v>
      </c>
      <c r="D44" s="2">
        <f>+CDGR10A!J45*-1</f>
        <v>-12</v>
      </c>
      <c r="E44" s="3">
        <f>+CDGR10A!I45*-1</f>
        <v>-12</v>
      </c>
    </row>
    <row r="45" spans="1:5" ht="12.75" x14ac:dyDescent="0.2">
      <c r="A45" s="57">
        <v>0.2986111111111111</v>
      </c>
      <c r="B45" s="4">
        <f>+CDGR10D!J46</f>
        <v>1</v>
      </c>
      <c r="C45" s="5">
        <f>+CDGR10D!I46</f>
        <v>11</v>
      </c>
      <c r="D45" s="2">
        <f>+CDGR10A!J46*-1</f>
        <v>-13</v>
      </c>
      <c r="E45" s="3">
        <f>+CDGR10A!I46*-1</f>
        <v>-13</v>
      </c>
    </row>
    <row r="46" spans="1:5" ht="12.75" x14ac:dyDescent="0.2">
      <c r="A46" s="57">
        <v>0.30555555555555552</v>
      </c>
      <c r="B46" s="4">
        <f>+CDGR10D!J47</f>
        <v>7</v>
      </c>
      <c r="C46" s="5">
        <f>+CDGR10D!I47</f>
        <v>11</v>
      </c>
      <c r="D46" s="2">
        <f>+CDGR10A!J47*-1</f>
        <v>-11</v>
      </c>
      <c r="E46" s="3">
        <f>+CDGR10A!I47*-1</f>
        <v>-12</v>
      </c>
    </row>
    <row r="47" spans="1:5" ht="12.75" x14ac:dyDescent="0.2">
      <c r="A47" s="57">
        <v>0.3125</v>
      </c>
      <c r="B47" s="4">
        <f>+CDGR10D!J48</f>
        <v>7</v>
      </c>
      <c r="C47" s="5">
        <f>+CDGR10D!I48</f>
        <v>12</v>
      </c>
      <c r="D47" s="2">
        <f>+CDGR10A!J48*-1</f>
        <v>-12</v>
      </c>
      <c r="E47" s="3">
        <f>+CDGR10A!I48*-1</f>
        <v>-12</v>
      </c>
    </row>
    <row r="48" spans="1:5" ht="12.75" x14ac:dyDescent="0.2">
      <c r="A48" s="57">
        <v>0.31944444444444448</v>
      </c>
      <c r="B48" s="4">
        <f>+CDGR10D!J49</f>
        <v>4</v>
      </c>
      <c r="C48" s="5">
        <f>+CDGR10D!I49</f>
        <v>12</v>
      </c>
      <c r="D48" s="2">
        <f>+CDGR10A!J49*-1</f>
        <v>-12</v>
      </c>
      <c r="E48" s="3">
        <f>+CDGR10A!I49*-1</f>
        <v>-12</v>
      </c>
    </row>
    <row r="49" spans="1:5" ht="12.75" x14ac:dyDescent="0.2">
      <c r="A49" s="57">
        <v>0.3263888888888889</v>
      </c>
      <c r="B49" s="4">
        <f>+CDGR10D!J50</f>
        <v>4</v>
      </c>
      <c r="C49" s="5">
        <f>+CDGR10D!I50</f>
        <v>12</v>
      </c>
      <c r="D49" s="2">
        <f>+CDGR10A!J50*-1</f>
        <v>-4</v>
      </c>
      <c r="E49" s="3">
        <f>+CDGR10A!I50*-1</f>
        <v>-12</v>
      </c>
    </row>
    <row r="50" spans="1:5" ht="12.75" x14ac:dyDescent="0.2">
      <c r="A50" s="57">
        <v>0.33333333333333331</v>
      </c>
      <c r="B50" s="4">
        <f>+CDGR10D!J51</f>
        <v>5</v>
      </c>
      <c r="C50" s="5">
        <f>+CDGR10D!I51</f>
        <v>12</v>
      </c>
      <c r="D50" s="2">
        <f>+CDGR10A!J51*-1</f>
        <v>-12</v>
      </c>
      <c r="E50" s="3">
        <f>+CDGR10A!I51*-1</f>
        <v>-12</v>
      </c>
    </row>
    <row r="51" spans="1:5" ht="12.75" x14ac:dyDescent="0.2">
      <c r="A51" s="57">
        <v>0.34027777777777773</v>
      </c>
      <c r="B51" s="4">
        <f>+CDGR10D!J52</f>
        <v>12</v>
      </c>
      <c r="C51" s="5">
        <f>+CDGR10D!I52</f>
        <v>12</v>
      </c>
      <c r="D51" s="2">
        <f>+CDGR10A!J52*-1</f>
        <v>-12</v>
      </c>
      <c r="E51" s="3">
        <f>+CDGR10A!I52*-1</f>
        <v>-12</v>
      </c>
    </row>
    <row r="52" spans="1:5" ht="12.75" x14ac:dyDescent="0.2">
      <c r="A52" s="57">
        <v>0.34722222222222227</v>
      </c>
      <c r="B52" s="4">
        <f>+CDGR10D!J53</f>
        <v>12</v>
      </c>
      <c r="C52" s="5">
        <f>+CDGR10D!I53</f>
        <v>12</v>
      </c>
      <c r="D52" s="2">
        <f>+CDGR10A!J53*-1</f>
        <v>-8</v>
      </c>
      <c r="E52" s="3">
        <f>+CDGR10A!I53*-1</f>
        <v>-12</v>
      </c>
    </row>
    <row r="53" spans="1:5" ht="12.75" x14ac:dyDescent="0.2">
      <c r="A53" s="57">
        <v>0.35416666666666669</v>
      </c>
      <c r="B53" s="4">
        <f>+CDGR10D!J54</f>
        <v>12</v>
      </c>
      <c r="C53" s="5">
        <f>+CDGR10D!I54</f>
        <v>12</v>
      </c>
      <c r="D53" s="2">
        <f>+CDGR10A!J54*-1</f>
        <v>-8</v>
      </c>
      <c r="E53" s="3">
        <f>+CDGR10A!I54*-1</f>
        <v>-11</v>
      </c>
    </row>
    <row r="54" spans="1:5" ht="12.75" x14ac:dyDescent="0.2">
      <c r="A54" s="57">
        <v>0.3611111111111111</v>
      </c>
      <c r="B54" s="4">
        <f>+CDGR10D!J55</f>
        <v>13</v>
      </c>
      <c r="C54" s="5">
        <f>+CDGR10D!I55</f>
        <v>13</v>
      </c>
      <c r="D54" s="2">
        <f>+CDGR10A!J55*-1</f>
        <v>-7</v>
      </c>
      <c r="E54" s="3">
        <f>+CDGR10A!I55*-1</f>
        <v>-11</v>
      </c>
    </row>
    <row r="55" spans="1:5" ht="12.75" x14ac:dyDescent="0.2">
      <c r="A55" s="57">
        <v>0.36805555555555558</v>
      </c>
      <c r="B55" s="4">
        <f>+CDGR10D!J56</f>
        <v>12</v>
      </c>
      <c r="C55" s="5">
        <f>+CDGR10D!I56</f>
        <v>13</v>
      </c>
      <c r="D55" s="2">
        <f>+CDGR10A!J56*-1</f>
        <v>-8</v>
      </c>
      <c r="E55" s="3">
        <f>+CDGR10A!I56*-1</f>
        <v>-11</v>
      </c>
    </row>
    <row r="56" spans="1:5" ht="12.75" x14ac:dyDescent="0.2">
      <c r="A56" s="57">
        <v>0.375</v>
      </c>
      <c r="B56" s="4">
        <f>+CDGR10D!J57</f>
        <v>12</v>
      </c>
      <c r="C56" s="5">
        <f>+CDGR10D!I57</f>
        <v>12</v>
      </c>
      <c r="D56" s="2">
        <f>+CDGR10A!J57*-1</f>
        <v>-7</v>
      </c>
      <c r="E56" s="3">
        <f>+CDGR10A!I57*-1</f>
        <v>-11</v>
      </c>
    </row>
    <row r="57" spans="1:5" ht="12.75" x14ac:dyDescent="0.2">
      <c r="A57" s="57">
        <v>0.38194444444444442</v>
      </c>
      <c r="B57" s="4">
        <f>+CDGR10D!J58</f>
        <v>13</v>
      </c>
      <c r="C57" s="5">
        <f>+CDGR10D!I58</f>
        <v>13</v>
      </c>
      <c r="D57" s="2">
        <f>+CDGR10A!J58*-1</f>
        <v>-7</v>
      </c>
      <c r="E57" s="3">
        <f>+CDGR10A!I58*-1</f>
        <v>-11</v>
      </c>
    </row>
    <row r="58" spans="1:5" ht="12.75" x14ac:dyDescent="0.2">
      <c r="A58" s="57">
        <v>0.3888888888888889</v>
      </c>
      <c r="B58" s="4">
        <f>+CDGR10D!J59</f>
        <v>12</v>
      </c>
      <c r="C58" s="5">
        <f>+CDGR10D!I59</f>
        <v>12</v>
      </c>
      <c r="D58" s="2">
        <f>+CDGR10A!J59*-1</f>
        <v>-6</v>
      </c>
      <c r="E58" s="3">
        <f>+CDGR10A!I59*-1</f>
        <v>-11</v>
      </c>
    </row>
    <row r="59" spans="1:5" ht="12.75" x14ac:dyDescent="0.2">
      <c r="A59" s="57">
        <v>0.39583333333333331</v>
      </c>
      <c r="B59" s="4">
        <f>+CDGR10D!J60</f>
        <v>12</v>
      </c>
      <c r="C59" s="5">
        <f>+CDGR10D!I60</f>
        <v>12</v>
      </c>
      <c r="D59" s="2">
        <f>+CDGR10A!J60*-1</f>
        <v>-12</v>
      </c>
      <c r="E59" s="3">
        <f>+CDGR10A!I60*-1</f>
        <v>-12</v>
      </c>
    </row>
    <row r="60" spans="1:5" ht="12.75" x14ac:dyDescent="0.2">
      <c r="A60" s="57">
        <v>0.40277777777777773</v>
      </c>
      <c r="B60" s="4">
        <f>+CDGR10D!J61</f>
        <v>12</v>
      </c>
      <c r="C60" s="5">
        <f>+CDGR10D!I61</f>
        <v>12</v>
      </c>
      <c r="D60" s="2">
        <f>+CDGR10A!J61*-1</f>
        <v>-4</v>
      </c>
      <c r="E60" s="3">
        <f>+CDGR10A!I61*-1</f>
        <v>-12</v>
      </c>
    </row>
    <row r="61" spans="1:5" ht="12.75" x14ac:dyDescent="0.2">
      <c r="A61" s="57">
        <v>0.40972222222222227</v>
      </c>
      <c r="B61" s="4">
        <f>+CDGR10D!J62</f>
        <v>7</v>
      </c>
      <c r="C61" s="5">
        <f>+CDGR10D!I62</f>
        <v>12</v>
      </c>
      <c r="D61" s="2">
        <f>+CDGR10A!J62*-1</f>
        <v>-9</v>
      </c>
      <c r="E61" s="3">
        <f>+CDGR10A!I62*-1</f>
        <v>-12</v>
      </c>
    </row>
    <row r="62" spans="1:5" ht="12.75" x14ac:dyDescent="0.2">
      <c r="A62" s="57">
        <v>0.41666666666666669</v>
      </c>
      <c r="B62" s="4">
        <f>+CDGR10D!J63</f>
        <v>8</v>
      </c>
      <c r="C62" s="5">
        <f>+CDGR10D!I63</f>
        <v>13</v>
      </c>
      <c r="D62" s="2">
        <f>+CDGR10A!J63*-1</f>
        <v>-9</v>
      </c>
      <c r="E62" s="3">
        <f>+CDGR10A!I63*-1</f>
        <v>-12</v>
      </c>
    </row>
    <row r="63" spans="1:5" ht="12.75" x14ac:dyDescent="0.2">
      <c r="A63" s="58">
        <v>0.4236111111111111</v>
      </c>
      <c r="B63" s="4">
        <f>+CDGR10D!J64</f>
        <v>6</v>
      </c>
      <c r="C63" s="5">
        <f>+CDGR10D!I64</f>
        <v>12</v>
      </c>
      <c r="D63" s="2">
        <f>+CDGR10A!J64*-1</f>
        <v>-10</v>
      </c>
      <c r="E63" s="3">
        <f>+CDGR10A!I64*-1</f>
        <v>-11</v>
      </c>
    </row>
    <row r="64" spans="1:5" ht="12.75" x14ac:dyDescent="0.2">
      <c r="A64" s="58">
        <v>0.43055555555555558</v>
      </c>
      <c r="B64" s="4">
        <f>+CDGR10D!J65</f>
        <v>12</v>
      </c>
      <c r="C64" s="5">
        <f>+CDGR10D!I65</f>
        <v>12</v>
      </c>
      <c r="D64" s="2">
        <f>+CDGR10A!J65*-1</f>
        <v>-7</v>
      </c>
      <c r="E64" s="3">
        <f>+CDGR10A!I65*-1</f>
        <v>-11</v>
      </c>
    </row>
    <row r="65" spans="1:5" ht="12.75" x14ac:dyDescent="0.2">
      <c r="A65" s="58">
        <v>0.4375</v>
      </c>
      <c r="B65" s="4">
        <f>+CDGR10D!J66</f>
        <v>7</v>
      </c>
      <c r="C65" s="5">
        <f>+CDGR10D!I66</f>
        <v>12</v>
      </c>
      <c r="D65" s="2">
        <f>+CDGR10A!J66*-1</f>
        <v>-9</v>
      </c>
      <c r="E65" s="3">
        <f>+CDGR10A!I66*-1</f>
        <v>-11</v>
      </c>
    </row>
    <row r="66" spans="1:5" ht="12.75" x14ac:dyDescent="0.2">
      <c r="A66" s="58">
        <v>0.44444444444444442</v>
      </c>
      <c r="B66" s="4">
        <f>+CDGR10D!J67</f>
        <v>12</v>
      </c>
      <c r="C66" s="5">
        <f>+CDGR10D!I67</f>
        <v>12</v>
      </c>
      <c r="D66" s="2">
        <f>+CDGR10A!J67*-1</f>
        <v>-12</v>
      </c>
      <c r="E66" s="3">
        <f>+CDGR10A!I67*-1</f>
        <v>-12</v>
      </c>
    </row>
    <row r="67" spans="1:5" ht="12.75" x14ac:dyDescent="0.2">
      <c r="A67" s="58">
        <v>0.4513888888888889</v>
      </c>
      <c r="B67" s="4">
        <f>+CDGR10D!J68</f>
        <v>8</v>
      </c>
      <c r="C67" s="5">
        <f>+CDGR10D!I68</f>
        <v>12</v>
      </c>
      <c r="D67" s="2">
        <f>+CDGR10A!J68*-1</f>
        <v>-12</v>
      </c>
      <c r="E67" s="3">
        <f>+CDGR10A!I68*-1</f>
        <v>-12</v>
      </c>
    </row>
    <row r="68" spans="1:5" ht="12.75" x14ac:dyDescent="0.2">
      <c r="A68" s="57">
        <v>0.45833333333333331</v>
      </c>
      <c r="B68" s="4">
        <f>+CDGR10D!J69</f>
        <v>4</v>
      </c>
      <c r="C68" s="5">
        <f>+CDGR10D!I69</f>
        <v>12</v>
      </c>
      <c r="D68" s="2">
        <f>+CDGR10A!J69*-1</f>
        <v>-12</v>
      </c>
      <c r="E68" s="3">
        <f>+CDGR10A!I69*-1</f>
        <v>-12</v>
      </c>
    </row>
    <row r="69" spans="1:5" ht="12.75" x14ac:dyDescent="0.2">
      <c r="A69" s="58">
        <v>0.46527777777777773</v>
      </c>
      <c r="B69" s="4">
        <f>+CDGR10D!J70</f>
        <v>9</v>
      </c>
      <c r="C69" s="5">
        <f>+CDGR10D!I70</f>
        <v>12</v>
      </c>
      <c r="D69" s="2">
        <f>+CDGR10A!J70*-1</f>
        <v>-10</v>
      </c>
      <c r="E69" s="3">
        <f>+CDGR10A!I70*-1</f>
        <v>-12</v>
      </c>
    </row>
    <row r="70" spans="1:5" ht="12.75" x14ac:dyDescent="0.2">
      <c r="A70" s="58">
        <v>0.47222222222222227</v>
      </c>
      <c r="B70" s="4">
        <f>+CDGR10D!J71</f>
        <v>11</v>
      </c>
      <c r="C70" s="5">
        <f>+CDGR10D!I71</f>
        <v>13</v>
      </c>
      <c r="D70" s="2">
        <f>+CDGR10A!J71*-1</f>
        <v>-8</v>
      </c>
      <c r="E70" s="3">
        <f>+CDGR10A!I71*-1</f>
        <v>-12</v>
      </c>
    </row>
    <row r="71" spans="1:5" ht="12.75" x14ac:dyDescent="0.2">
      <c r="A71" s="58">
        <v>0.47916666666666669</v>
      </c>
      <c r="B71" s="4">
        <f>+CDGR10D!J72</f>
        <v>12</v>
      </c>
      <c r="C71" s="5">
        <f>+CDGR10D!I72</f>
        <v>13</v>
      </c>
      <c r="D71" s="2">
        <f>+CDGR10A!J72*-1</f>
        <v>-6</v>
      </c>
      <c r="E71" s="3">
        <f>+CDGR10A!I72*-1</f>
        <v>-11</v>
      </c>
    </row>
    <row r="72" spans="1:5" ht="12.75" x14ac:dyDescent="0.2">
      <c r="A72" s="58">
        <v>0.4861111111111111</v>
      </c>
      <c r="B72" s="4">
        <f>+CDGR10D!J73</f>
        <v>11</v>
      </c>
      <c r="C72" s="5">
        <f>+CDGR10D!I73</f>
        <v>12</v>
      </c>
      <c r="D72" s="2">
        <f>+CDGR10A!J73*-1</f>
        <v>-5</v>
      </c>
      <c r="E72" s="3">
        <f>+CDGR10A!I73*-1</f>
        <v>-11</v>
      </c>
    </row>
    <row r="73" spans="1:5" ht="12.75" x14ac:dyDescent="0.2">
      <c r="A73" s="58">
        <v>0.49305555555555558</v>
      </c>
      <c r="B73" s="4">
        <f>+CDGR10D!J74</f>
        <v>11</v>
      </c>
      <c r="C73" s="5">
        <f>+CDGR10D!I74</f>
        <v>12</v>
      </c>
      <c r="D73" s="2">
        <f>+CDGR10A!J74*-1</f>
        <v>-6</v>
      </c>
      <c r="E73" s="3">
        <f>+CDGR10A!I74*-1</f>
        <v>-11</v>
      </c>
    </row>
    <row r="74" spans="1:5" ht="12.75" x14ac:dyDescent="0.2">
      <c r="A74" s="57">
        <v>0.5</v>
      </c>
      <c r="B74" s="4">
        <f>+CDGR10D!J75</f>
        <v>10</v>
      </c>
      <c r="C74" s="5">
        <f>+CDGR10D!I75</f>
        <v>13</v>
      </c>
      <c r="D74" s="2">
        <f>+CDGR10A!J75*-1</f>
        <v>-7</v>
      </c>
      <c r="E74" s="3">
        <f>+CDGR10A!I75*-1</f>
        <v>-11</v>
      </c>
    </row>
    <row r="75" spans="1:5" ht="12.75" x14ac:dyDescent="0.2">
      <c r="A75" s="57">
        <v>0.50694444444444442</v>
      </c>
      <c r="B75" s="4">
        <f>+CDGR10D!J76</f>
        <v>13</v>
      </c>
      <c r="C75" s="5">
        <f>+CDGR10D!I76</f>
        <v>13</v>
      </c>
      <c r="D75" s="2">
        <f>+CDGR10A!J76*-1</f>
        <v>-7</v>
      </c>
      <c r="E75" s="3">
        <f>+CDGR10A!I76*-1</f>
        <v>-12</v>
      </c>
    </row>
    <row r="76" spans="1:5" ht="12.75" x14ac:dyDescent="0.2">
      <c r="A76" s="57">
        <v>0.51388888888888895</v>
      </c>
      <c r="B76" s="4">
        <f>+CDGR10D!J77</f>
        <v>13</v>
      </c>
      <c r="C76" s="5">
        <f>+CDGR10D!I77</f>
        <v>13</v>
      </c>
      <c r="D76" s="2">
        <f>+CDGR10A!J77*-1</f>
        <v>-10</v>
      </c>
      <c r="E76" s="3">
        <f>+CDGR10A!I77*-1</f>
        <v>-11</v>
      </c>
    </row>
    <row r="77" spans="1:5" ht="12.75" x14ac:dyDescent="0.2">
      <c r="A77" s="57">
        <v>0.52083333333333337</v>
      </c>
      <c r="B77" s="4">
        <f>+CDGR10D!J78</f>
        <v>12</v>
      </c>
      <c r="C77" s="5">
        <f>+CDGR10D!I78</f>
        <v>12</v>
      </c>
      <c r="D77" s="2">
        <f>+CDGR10A!J78*-1</f>
        <v>-7</v>
      </c>
      <c r="E77" s="3">
        <f>+CDGR10A!I78*-1</f>
        <v>-11</v>
      </c>
    </row>
    <row r="78" spans="1:5" ht="12.75" x14ac:dyDescent="0.2">
      <c r="A78" s="57">
        <v>0.52777777777777779</v>
      </c>
      <c r="B78" s="4">
        <f>+CDGR10D!J79</f>
        <v>4</v>
      </c>
      <c r="C78" s="5">
        <f>+CDGR10D!I79</f>
        <v>12</v>
      </c>
      <c r="D78" s="2">
        <f>+CDGR10A!J79*-1</f>
        <v>-9</v>
      </c>
      <c r="E78" s="3">
        <f>+CDGR10A!I79*-1</f>
        <v>-12</v>
      </c>
    </row>
    <row r="79" spans="1:5" ht="12.75" x14ac:dyDescent="0.2">
      <c r="A79" s="57">
        <v>0.53472222222222221</v>
      </c>
      <c r="B79" s="4">
        <f>+CDGR10D!J80</f>
        <v>2</v>
      </c>
      <c r="C79" s="5">
        <f>+CDGR10D!I80</f>
        <v>12</v>
      </c>
      <c r="D79" s="2">
        <f>+CDGR10A!J80*-1</f>
        <v>-6</v>
      </c>
      <c r="E79" s="3">
        <f>+CDGR10A!I80*-1</f>
        <v>-12</v>
      </c>
    </row>
    <row r="80" spans="1:5" ht="12.75" x14ac:dyDescent="0.2">
      <c r="A80" s="57">
        <v>0.54166666666666663</v>
      </c>
      <c r="B80" s="4">
        <f>+CDGR10D!J81</f>
        <v>12</v>
      </c>
      <c r="C80" s="5">
        <f>+CDGR10D!I81</f>
        <v>13</v>
      </c>
      <c r="D80" s="2">
        <f>+CDGR10A!J81*-1</f>
        <v>-6</v>
      </c>
      <c r="E80" s="3">
        <f>+CDGR10A!I81*-1</f>
        <v>-13</v>
      </c>
    </row>
    <row r="81" spans="1:5" ht="12.75" x14ac:dyDescent="0.2">
      <c r="A81" s="57">
        <v>0.54861111111111105</v>
      </c>
      <c r="B81" s="4">
        <f>+CDGR10D!J82</f>
        <v>9</v>
      </c>
      <c r="C81" s="5">
        <f>+CDGR10D!I82</f>
        <v>12</v>
      </c>
      <c r="D81" s="2">
        <f>+CDGR10A!J82*-1</f>
        <v>-12</v>
      </c>
      <c r="E81" s="3">
        <f>+CDGR10A!I82*-1</f>
        <v>-13</v>
      </c>
    </row>
    <row r="82" spans="1:5" ht="12.75" x14ac:dyDescent="0.2">
      <c r="A82" s="57">
        <v>0.55555555555555558</v>
      </c>
      <c r="B82" s="4">
        <f>+CDGR10D!J83</f>
        <v>9</v>
      </c>
      <c r="C82" s="5">
        <f>+CDGR10D!I83</f>
        <v>12</v>
      </c>
      <c r="D82" s="2">
        <f>+CDGR10A!J83*-1</f>
        <v>-9</v>
      </c>
      <c r="E82" s="3">
        <f>+CDGR10A!I83*-1</f>
        <v>-13</v>
      </c>
    </row>
    <row r="83" spans="1:5" ht="12.75" x14ac:dyDescent="0.2">
      <c r="A83" s="57">
        <v>0.5625</v>
      </c>
      <c r="B83" s="4">
        <f>+CDGR10D!J84</f>
        <v>8</v>
      </c>
      <c r="C83" s="5">
        <f>+CDGR10D!I84</f>
        <v>12</v>
      </c>
      <c r="D83" s="2">
        <f>+CDGR10A!J84*-1</f>
        <v>-6</v>
      </c>
      <c r="E83" s="3">
        <f>+CDGR10A!I84*-1</f>
        <v>-12</v>
      </c>
    </row>
    <row r="84" spans="1:5" ht="12.75" x14ac:dyDescent="0.2">
      <c r="A84" s="57">
        <v>0.56944444444444442</v>
      </c>
      <c r="B84" s="4">
        <f>+CDGR10D!J85</f>
        <v>8</v>
      </c>
      <c r="C84" s="5">
        <f>+CDGR10D!I85</f>
        <v>12</v>
      </c>
      <c r="D84" s="2">
        <f>+CDGR10A!J85*-1</f>
        <v>-6</v>
      </c>
      <c r="E84" s="3">
        <f>+CDGR10A!I85*-1</f>
        <v>-12</v>
      </c>
    </row>
    <row r="85" spans="1:5" ht="12.75" x14ac:dyDescent="0.2">
      <c r="A85" s="57">
        <v>0.57638888888888895</v>
      </c>
      <c r="B85" s="4">
        <f>+CDGR10D!J86</f>
        <v>6</v>
      </c>
      <c r="C85" s="5">
        <f>+CDGR10D!I86</f>
        <v>12</v>
      </c>
      <c r="D85" s="2">
        <f>+CDGR10A!J86*-1</f>
        <v>-4</v>
      </c>
      <c r="E85" s="3">
        <f>+CDGR10A!I86*-1</f>
        <v>-12</v>
      </c>
    </row>
    <row r="86" spans="1:5" ht="12.75" x14ac:dyDescent="0.2">
      <c r="A86" s="57">
        <v>0.58333333333333337</v>
      </c>
      <c r="B86" s="4">
        <f>+CDGR10D!J87</f>
        <v>9</v>
      </c>
      <c r="C86" s="5">
        <f>+CDGR10D!I87</f>
        <v>12</v>
      </c>
      <c r="D86" s="2">
        <f>+CDGR10A!J87*-1</f>
        <v>-5</v>
      </c>
      <c r="E86" s="3">
        <f>+CDGR10A!I87*-1</f>
        <v>-12</v>
      </c>
    </row>
    <row r="87" spans="1:5" ht="12.75" x14ac:dyDescent="0.2">
      <c r="A87" s="57">
        <v>0.59027777777777779</v>
      </c>
      <c r="B87" s="4">
        <f>+CDGR10D!J88</f>
        <v>6</v>
      </c>
      <c r="C87" s="5">
        <f>+CDGR10D!I88</f>
        <v>12</v>
      </c>
      <c r="D87" s="2">
        <f>+CDGR10A!J88*-1</f>
        <v>-4</v>
      </c>
      <c r="E87" s="3">
        <f>+CDGR10A!I88*-1</f>
        <v>-13</v>
      </c>
    </row>
    <row r="88" spans="1:5" ht="12.75" x14ac:dyDescent="0.2">
      <c r="A88" s="57">
        <v>0.59722222222222221</v>
      </c>
      <c r="B88" s="4">
        <f>+CDGR10D!J89</f>
        <v>9</v>
      </c>
      <c r="C88" s="5">
        <f>+CDGR10D!I89</f>
        <v>13</v>
      </c>
      <c r="D88" s="2">
        <f>+CDGR10A!J89*-1</f>
        <v>-4</v>
      </c>
      <c r="E88" s="3">
        <f>+CDGR10A!I89*-1</f>
        <v>-12</v>
      </c>
    </row>
    <row r="89" spans="1:5" ht="12.75" x14ac:dyDescent="0.2">
      <c r="A89" s="57">
        <v>0.60416666666666663</v>
      </c>
      <c r="B89" s="4">
        <f>+CDGR10D!J90</f>
        <v>9</v>
      </c>
      <c r="C89" s="5">
        <f>+CDGR10D!I90</f>
        <v>13</v>
      </c>
      <c r="D89" s="2">
        <f>+CDGR10A!J90*-1</f>
        <v>-8</v>
      </c>
      <c r="E89" s="3">
        <f>+CDGR10A!I90*-1</f>
        <v>-12</v>
      </c>
    </row>
    <row r="90" spans="1:5" ht="12.75" x14ac:dyDescent="0.2">
      <c r="A90" s="57">
        <v>0.61111111111111105</v>
      </c>
      <c r="B90" s="4">
        <f>+CDGR10D!J91</f>
        <v>10</v>
      </c>
      <c r="C90" s="5">
        <f>+CDGR10D!I91</f>
        <v>13</v>
      </c>
      <c r="D90" s="2">
        <f>+CDGR10A!J91*-1</f>
        <v>-4</v>
      </c>
      <c r="E90" s="3">
        <f>+CDGR10A!I91*-1</f>
        <v>-12</v>
      </c>
    </row>
    <row r="91" spans="1:5" ht="12.75" x14ac:dyDescent="0.2">
      <c r="A91" s="57">
        <v>0.61805555555555558</v>
      </c>
      <c r="B91" s="4">
        <f>+CDGR10D!J92</f>
        <v>7</v>
      </c>
      <c r="C91" s="5">
        <f>+CDGR10D!I92</f>
        <v>12</v>
      </c>
      <c r="D91" s="2">
        <f>+CDGR10A!J92*-1</f>
        <v>-12</v>
      </c>
      <c r="E91" s="3">
        <f>+CDGR10A!I92*-1</f>
        <v>-12</v>
      </c>
    </row>
    <row r="92" spans="1:5" ht="12.75" x14ac:dyDescent="0.2">
      <c r="A92" s="57">
        <v>0.625</v>
      </c>
      <c r="B92" s="4">
        <f>+CDGR10D!J93</f>
        <v>7</v>
      </c>
      <c r="C92" s="5">
        <f>+CDGR10D!I93</f>
        <v>12</v>
      </c>
      <c r="D92" s="2">
        <f>+CDGR10A!J93*-1</f>
        <v>-10</v>
      </c>
      <c r="E92" s="3">
        <f>+CDGR10A!I93*-1</f>
        <v>-11</v>
      </c>
    </row>
    <row r="93" spans="1:5" ht="12.75" x14ac:dyDescent="0.2">
      <c r="A93" s="57">
        <v>0.63194444444444442</v>
      </c>
      <c r="B93" s="4">
        <f>+CDGR10D!J94</f>
        <v>8</v>
      </c>
      <c r="C93" s="5">
        <f>+CDGR10D!I94</f>
        <v>12</v>
      </c>
      <c r="D93" s="2">
        <f>+CDGR10A!J94*-1</f>
        <v>-4</v>
      </c>
      <c r="E93" s="3">
        <f>+CDGR10A!I94*-1</f>
        <v>-11</v>
      </c>
    </row>
    <row r="94" spans="1:5" ht="12.75" x14ac:dyDescent="0.2">
      <c r="A94" s="57">
        <v>0.63888888888888895</v>
      </c>
      <c r="B94" s="4">
        <f>+CDGR10D!J95</f>
        <v>8</v>
      </c>
      <c r="C94" s="5">
        <f>+CDGR10D!I95</f>
        <v>12</v>
      </c>
      <c r="D94" s="2">
        <f>+CDGR10A!J95*-1</f>
        <v>-5</v>
      </c>
      <c r="E94" s="3">
        <f>+CDGR10A!I95*-1</f>
        <v>-11</v>
      </c>
    </row>
    <row r="95" spans="1:5" ht="12.75" x14ac:dyDescent="0.2">
      <c r="A95" s="57">
        <v>0.64583333333333337</v>
      </c>
      <c r="B95" s="4">
        <f>+CDGR10D!J96</f>
        <v>6</v>
      </c>
      <c r="C95" s="5">
        <f>+CDGR10D!I96</f>
        <v>12</v>
      </c>
      <c r="D95" s="2">
        <f>+CDGR10A!J96*-1</f>
        <v>-9</v>
      </c>
      <c r="E95" s="3">
        <f>+CDGR10A!I96*-1</f>
        <v>-11</v>
      </c>
    </row>
    <row r="96" spans="1:5" ht="12.75" x14ac:dyDescent="0.2">
      <c r="A96" s="57">
        <v>0.65277777777777779</v>
      </c>
      <c r="B96" s="4">
        <f>+CDGR10D!J97</f>
        <v>6</v>
      </c>
      <c r="C96" s="5">
        <f>+CDGR10D!I97</f>
        <v>13</v>
      </c>
      <c r="D96" s="2">
        <f>+CDGR10A!J97*-1</f>
        <v>-7</v>
      </c>
      <c r="E96" s="3">
        <f>+CDGR10A!I97*-1</f>
        <v>-11</v>
      </c>
    </row>
    <row r="97" spans="1:5" ht="12.75" x14ac:dyDescent="0.2">
      <c r="A97" s="57">
        <v>0.65972222222222221</v>
      </c>
      <c r="B97" s="4">
        <f>+CDGR10D!J98</f>
        <v>6</v>
      </c>
      <c r="C97" s="5">
        <f>+CDGR10D!I98</f>
        <v>12</v>
      </c>
      <c r="D97" s="2">
        <f>+CDGR10A!J98*-1</f>
        <v>-8</v>
      </c>
      <c r="E97" s="3">
        <f>+CDGR10A!I98*-1</f>
        <v>-12</v>
      </c>
    </row>
    <row r="98" spans="1:5" ht="12.75" x14ac:dyDescent="0.2">
      <c r="A98" s="57">
        <v>0.66666666666666663</v>
      </c>
      <c r="B98" s="4">
        <f>+CDGR10D!J99</f>
        <v>5</v>
      </c>
      <c r="C98" s="5">
        <f>+CDGR10D!I99</f>
        <v>11</v>
      </c>
      <c r="D98" s="2">
        <f>+CDGR10A!J99*-1</f>
        <v>-13</v>
      </c>
      <c r="E98" s="3">
        <f>+CDGR10A!I99*-1</f>
        <v>-13</v>
      </c>
    </row>
    <row r="99" spans="1:5" ht="12.75" x14ac:dyDescent="0.2">
      <c r="A99" s="57">
        <v>0.67361111111111116</v>
      </c>
      <c r="B99" s="4">
        <f>+CDGR10D!J100</f>
        <v>10</v>
      </c>
      <c r="C99" s="5">
        <f>+CDGR10D!I100</f>
        <v>12</v>
      </c>
      <c r="D99" s="2">
        <f>+CDGR10A!J100*-1</f>
        <v>-9</v>
      </c>
      <c r="E99" s="3">
        <f>+CDGR10A!I100*-1</f>
        <v>-13</v>
      </c>
    </row>
    <row r="100" spans="1:5" ht="12.75" x14ac:dyDescent="0.2">
      <c r="A100" s="57">
        <v>0.68055555555555547</v>
      </c>
      <c r="B100" s="4">
        <f>+CDGR10D!J101</f>
        <v>5</v>
      </c>
      <c r="C100" s="5">
        <f>+CDGR10D!I101</f>
        <v>11</v>
      </c>
      <c r="D100" s="2">
        <f>+CDGR10A!J101*-1</f>
        <v>-8</v>
      </c>
      <c r="E100" s="3">
        <f>+CDGR10A!I101*-1</f>
        <v>-12</v>
      </c>
    </row>
    <row r="101" spans="1:5" ht="12.75" x14ac:dyDescent="0.2">
      <c r="A101" s="57">
        <v>0.6875</v>
      </c>
      <c r="B101" s="4">
        <f>+CDGR10D!J102</f>
        <v>8</v>
      </c>
      <c r="C101" s="5">
        <f>+CDGR10D!I102</f>
        <v>11</v>
      </c>
      <c r="D101" s="2">
        <f>+CDGR10A!J102*-1</f>
        <v>-4</v>
      </c>
      <c r="E101" s="3">
        <f>+CDGR10A!I102*-1</f>
        <v>-12</v>
      </c>
    </row>
    <row r="102" spans="1:5" ht="12.75" x14ac:dyDescent="0.2">
      <c r="A102" s="57">
        <v>0.69444444444444453</v>
      </c>
      <c r="B102" s="4">
        <f>+CDGR10D!J103</f>
        <v>8</v>
      </c>
      <c r="C102" s="5">
        <f>+CDGR10D!I103</f>
        <v>12</v>
      </c>
      <c r="D102" s="2">
        <f>+CDGR10A!J103*-1</f>
        <v>-5</v>
      </c>
      <c r="E102" s="3">
        <f>+CDGR10A!I103*-1</f>
        <v>-13</v>
      </c>
    </row>
    <row r="103" spans="1:5" ht="12.75" x14ac:dyDescent="0.2">
      <c r="A103" s="57">
        <v>0.70138888888888884</v>
      </c>
      <c r="B103" s="4">
        <f>+CDGR10D!J104</f>
        <v>7</v>
      </c>
      <c r="C103" s="5">
        <f>+CDGR10D!I104</f>
        <v>12</v>
      </c>
      <c r="D103" s="2">
        <f>+CDGR10A!J104*-1</f>
        <v>-6</v>
      </c>
      <c r="E103" s="3">
        <f>+CDGR10A!I104*-1</f>
        <v>-12</v>
      </c>
    </row>
    <row r="104" spans="1:5" ht="12.75" x14ac:dyDescent="0.2">
      <c r="A104" s="57">
        <v>0.70833333333333337</v>
      </c>
      <c r="B104" s="4">
        <f>+CDGR10D!J105</f>
        <v>6</v>
      </c>
      <c r="C104" s="5">
        <f>+CDGR10D!I105</f>
        <v>13</v>
      </c>
      <c r="D104" s="2">
        <f>+CDGR10A!J105*-1</f>
        <v>-6</v>
      </c>
      <c r="E104" s="3">
        <f>+CDGR10A!I105*-1</f>
        <v>-12</v>
      </c>
    </row>
    <row r="105" spans="1:5" ht="12.75" x14ac:dyDescent="0.2">
      <c r="A105" s="57">
        <v>0.71527777777777779</v>
      </c>
      <c r="B105" s="4">
        <f>+CDGR10D!J106</f>
        <v>13</v>
      </c>
      <c r="C105" s="5">
        <f>+CDGR10D!I106</f>
        <v>13</v>
      </c>
      <c r="D105" s="2">
        <f>+CDGR10A!J106*-1</f>
        <v>-7</v>
      </c>
      <c r="E105" s="3">
        <f>+CDGR10A!I106*-1</f>
        <v>-13</v>
      </c>
    </row>
    <row r="106" spans="1:5" ht="12.75" x14ac:dyDescent="0.2">
      <c r="A106" s="57">
        <v>0.72222222222222221</v>
      </c>
      <c r="B106" s="4">
        <f>+CDGR10D!J107</f>
        <v>2</v>
      </c>
      <c r="C106" s="5">
        <f>+CDGR10D!I107</f>
        <v>12</v>
      </c>
      <c r="D106" s="2">
        <f>+CDGR10A!J107*-1</f>
        <v>-3</v>
      </c>
      <c r="E106" s="3">
        <f>+CDGR10A!I107*-1</f>
        <v>-12</v>
      </c>
    </row>
    <row r="107" spans="1:5" ht="12.75" x14ac:dyDescent="0.2">
      <c r="A107" s="57">
        <v>0.72916666666666663</v>
      </c>
      <c r="B107" s="4">
        <f>+CDGR10D!J108</f>
        <v>10</v>
      </c>
      <c r="C107" s="5">
        <f>+CDGR10D!I108</f>
        <v>12</v>
      </c>
      <c r="D107" s="2">
        <f>+CDGR10A!J108*-1</f>
        <v>-6</v>
      </c>
      <c r="E107" s="3">
        <f>+CDGR10A!I108*-1</f>
        <v>-12</v>
      </c>
    </row>
    <row r="108" spans="1:5" ht="12.75" x14ac:dyDescent="0.2">
      <c r="A108" s="57">
        <v>0.73611111111111116</v>
      </c>
      <c r="B108" s="4">
        <f>+CDGR10D!J109</f>
        <v>4</v>
      </c>
      <c r="C108" s="5">
        <f>+CDGR10D!I109</f>
        <v>12</v>
      </c>
      <c r="D108" s="2">
        <f>+CDGR10A!J109*-1</f>
        <v>-8</v>
      </c>
      <c r="E108" s="3">
        <f>+CDGR10A!I109*-1</f>
        <v>-12</v>
      </c>
    </row>
    <row r="109" spans="1:5" ht="12.75" x14ac:dyDescent="0.2">
      <c r="A109" s="57">
        <v>0.74305555555555547</v>
      </c>
      <c r="B109" s="4">
        <f>+CDGR10D!J110</f>
        <v>4</v>
      </c>
      <c r="C109" s="5">
        <f>+CDGR10D!I110</f>
        <v>12</v>
      </c>
      <c r="D109" s="2">
        <f>+CDGR10A!J110*-1</f>
        <v>-6</v>
      </c>
      <c r="E109" s="3">
        <f>+CDGR10A!I110*-1</f>
        <v>-12</v>
      </c>
    </row>
    <row r="110" spans="1:5" ht="12.75" x14ac:dyDescent="0.2">
      <c r="A110" s="57">
        <v>0.75</v>
      </c>
      <c r="B110" s="4">
        <f>+CDGR10D!J111</f>
        <v>9</v>
      </c>
      <c r="C110" s="5">
        <f>+CDGR10D!I111</f>
        <v>12</v>
      </c>
      <c r="D110" s="2">
        <f>+CDGR10A!J111*-1</f>
        <v>-8</v>
      </c>
      <c r="E110" s="3">
        <f>+CDGR10A!I111*-1</f>
        <v>-12</v>
      </c>
    </row>
    <row r="111" spans="1:5" ht="12.75" x14ac:dyDescent="0.2">
      <c r="A111" s="57">
        <v>0.75694444444444453</v>
      </c>
      <c r="B111" s="4">
        <f>+CDGR10D!J112</f>
        <v>6</v>
      </c>
      <c r="C111" s="5">
        <f>+CDGR10D!I112</f>
        <v>11</v>
      </c>
      <c r="D111" s="2">
        <f>+CDGR10A!J112*-1</f>
        <v>-6</v>
      </c>
      <c r="E111" s="3">
        <f>+CDGR10A!I112*-1</f>
        <v>-12</v>
      </c>
    </row>
    <row r="112" spans="1:5" ht="12.75" x14ac:dyDescent="0.2">
      <c r="A112" s="57">
        <v>0.76388888888888884</v>
      </c>
      <c r="B112" s="4">
        <f>+CDGR10D!J113</f>
        <v>5</v>
      </c>
      <c r="C112" s="5">
        <f>+CDGR10D!I113</f>
        <v>11</v>
      </c>
      <c r="D112" s="2">
        <f>+CDGR10A!J113*-1</f>
        <v>-6</v>
      </c>
      <c r="E112" s="3">
        <f>+CDGR10A!I113*-1</f>
        <v>-12</v>
      </c>
    </row>
    <row r="113" spans="1:5" ht="12.75" x14ac:dyDescent="0.2">
      <c r="A113" s="57">
        <v>0.77083333333333337</v>
      </c>
      <c r="B113" s="4">
        <f>+CDGR10D!J114</f>
        <v>10</v>
      </c>
      <c r="C113" s="5">
        <f>+CDGR10D!I114</f>
        <v>12</v>
      </c>
      <c r="D113" s="2">
        <f>+CDGR10A!J114*-1</f>
        <v>-13</v>
      </c>
      <c r="E113" s="3">
        <f>+CDGR10A!I114*-1</f>
        <v>-13</v>
      </c>
    </row>
    <row r="114" spans="1:5" ht="12.75" x14ac:dyDescent="0.2">
      <c r="A114" s="57">
        <v>0.77777777777777779</v>
      </c>
      <c r="B114" s="4">
        <f>+CDGR10D!J115</f>
        <v>10</v>
      </c>
      <c r="C114" s="5">
        <f>+CDGR10D!I115</f>
        <v>12</v>
      </c>
      <c r="D114" s="2">
        <f>+CDGR10A!J115*-1</f>
        <v>-13</v>
      </c>
      <c r="E114" s="3">
        <f>+CDGR10A!I115*-1</f>
        <v>-13</v>
      </c>
    </row>
    <row r="115" spans="1:5" ht="12.75" x14ac:dyDescent="0.2">
      <c r="A115" s="57">
        <v>0.78472222222222221</v>
      </c>
      <c r="B115" s="4">
        <f>+CDGR10D!J116</f>
        <v>3</v>
      </c>
      <c r="C115" s="5">
        <f>+CDGR10D!I116</f>
        <v>11</v>
      </c>
      <c r="D115" s="2">
        <f>+CDGR10A!J116*-1</f>
        <v>-13</v>
      </c>
      <c r="E115" s="3">
        <f>+CDGR10A!I116*-1</f>
        <v>-13</v>
      </c>
    </row>
    <row r="116" spans="1:5" ht="12.75" x14ac:dyDescent="0.2">
      <c r="A116" s="57">
        <v>0.79166666666666663</v>
      </c>
      <c r="B116" s="4">
        <f>+CDGR10D!J117</f>
        <v>7</v>
      </c>
      <c r="C116" s="5">
        <f>+CDGR10D!I117</f>
        <v>13</v>
      </c>
      <c r="D116" s="2">
        <f>+CDGR10A!J117*-1</f>
        <v>-13</v>
      </c>
      <c r="E116" s="3">
        <f>+CDGR10A!I117*-1</f>
        <v>-13</v>
      </c>
    </row>
    <row r="117" spans="1:5" ht="12.75" x14ac:dyDescent="0.2">
      <c r="A117" s="57">
        <v>0.79861111111111116</v>
      </c>
      <c r="B117" s="4">
        <f>+CDGR10D!J118</f>
        <v>4</v>
      </c>
      <c r="C117" s="5">
        <f>+CDGR10D!I118</f>
        <v>13</v>
      </c>
      <c r="D117" s="2">
        <f>+CDGR10A!J118*-1</f>
        <v>-5</v>
      </c>
      <c r="E117" s="3">
        <f>+CDGR10A!I118*-1</f>
        <v>-12</v>
      </c>
    </row>
    <row r="118" spans="1:5" ht="12.75" x14ac:dyDescent="0.2">
      <c r="A118" s="57">
        <v>0.80555555555555547</v>
      </c>
      <c r="B118" s="4">
        <f>+CDGR10D!J119</f>
        <v>6</v>
      </c>
      <c r="C118" s="5">
        <f>+CDGR10D!I119</f>
        <v>13</v>
      </c>
      <c r="D118" s="2">
        <f>+CDGR10A!J119*-1</f>
        <v>-4</v>
      </c>
      <c r="E118" s="3">
        <f>+CDGR10A!I119*-1</f>
        <v>-12</v>
      </c>
    </row>
    <row r="119" spans="1:5" ht="12.75" x14ac:dyDescent="0.2">
      <c r="A119" s="57">
        <v>0.8125</v>
      </c>
      <c r="B119" s="4">
        <f>+CDGR10D!J120</f>
        <v>13</v>
      </c>
      <c r="C119" s="5">
        <f>+CDGR10D!I120</f>
        <v>13</v>
      </c>
      <c r="D119" s="2">
        <f>+CDGR10A!J120*-1</f>
        <v>-7</v>
      </c>
      <c r="E119" s="3">
        <f>+CDGR10A!I120*-1</f>
        <v>-12</v>
      </c>
    </row>
    <row r="120" spans="1:5" ht="12.75" x14ac:dyDescent="0.2">
      <c r="A120" s="57">
        <v>0.81944444444444453</v>
      </c>
      <c r="B120" s="4">
        <f>+CDGR10D!J121</f>
        <v>14</v>
      </c>
      <c r="C120" s="5">
        <f>+CDGR10D!I121</f>
        <v>14</v>
      </c>
      <c r="D120" s="2">
        <f>+CDGR10A!J121*-1</f>
        <v>-9</v>
      </c>
      <c r="E120" s="3">
        <f>+CDGR10A!I121*-1</f>
        <v>-12</v>
      </c>
    </row>
    <row r="121" spans="1:5" ht="12.75" x14ac:dyDescent="0.2">
      <c r="A121" s="57">
        <v>0.82638888888888884</v>
      </c>
      <c r="B121" s="4">
        <f>+CDGR10D!J122</f>
        <v>14</v>
      </c>
      <c r="C121" s="5">
        <f>+CDGR10D!I122</f>
        <v>14</v>
      </c>
      <c r="D121" s="2">
        <f>+CDGR10A!J122*-1</f>
        <v>-8</v>
      </c>
      <c r="E121" s="3">
        <f>+CDGR10A!I122*-1</f>
        <v>-12</v>
      </c>
    </row>
    <row r="122" spans="1:5" ht="12.75" x14ac:dyDescent="0.2">
      <c r="A122" s="57">
        <v>0.83333333333333337</v>
      </c>
      <c r="B122" s="4">
        <f>+CDGR10D!J123</f>
        <v>13</v>
      </c>
      <c r="C122" s="5">
        <f>+CDGR10D!I123</f>
        <v>13</v>
      </c>
      <c r="D122" s="2">
        <f>+CDGR10A!J123*-1</f>
        <v>-4</v>
      </c>
      <c r="E122" s="3">
        <f>+CDGR10A!I123*-1</f>
        <v>-11</v>
      </c>
    </row>
    <row r="123" spans="1:5" ht="12.75" x14ac:dyDescent="0.2">
      <c r="A123" s="57">
        <v>0.84027777777777779</v>
      </c>
      <c r="B123" s="4">
        <f>+CDGR10D!J124</f>
        <v>12</v>
      </c>
      <c r="C123" s="5">
        <f>+CDGR10D!I124</f>
        <v>12</v>
      </c>
      <c r="D123" s="2">
        <f>+CDGR10A!J124*-1</f>
        <v>-4</v>
      </c>
      <c r="E123" s="3">
        <f>+CDGR10A!I124*-1</f>
        <v>-11</v>
      </c>
    </row>
    <row r="124" spans="1:5" ht="12.75" x14ac:dyDescent="0.2">
      <c r="A124" s="57">
        <v>0.84722222222222221</v>
      </c>
      <c r="B124" s="4">
        <f>+CDGR10D!J125</f>
        <v>12</v>
      </c>
      <c r="C124" s="5">
        <f>+CDGR10D!I125</f>
        <v>12</v>
      </c>
      <c r="D124" s="2">
        <f>+CDGR10A!J125*-1</f>
        <v>-5</v>
      </c>
      <c r="E124" s="3">
        <f>+CDGR10A!I125*-1</f>
        <v>-11</v>
      </c>
    </row>
    <row r="125" spans="1:5" ht="12.75" x14ac:dyDescent="0.2">
      <c r="A125" s="57">
        <v>0.85416666666666663</v>
      </c>
      <c r="B125" s="4">
        <f>+CDGR10D!J126</f>
        <v>12</v>
      </c>
      <c r="C125" s="5">
        <f>+CDGR10D!I126</f>
        <v>12</v>
      </c>
      <c r="D125" s="2">
        <f>+CDGR10A!J126*-1</f>
        <v>-3</v>
      </c>
      <c r="E125" s="3">
        <f>+CDGR10A!I126*-1</f>
        <v>-12</v>
      </c>
    </row>
    <row r="126" spans="1:5" ht="12.75" x14ac:dyDescent="0.2">
      <c r="A126" s="57">
        <v>0.86111111111111116</v>
      </c>
      <c r="B126" s="4">
        <f>+CDGR10D!J127</f>
        <v>2</v>
      </c>
      <c r="C126" s="5">
        <f>+CDGR10D!I127</f>
        <v>12</v>
      </c>
      <c r="D126" s="2">
        <f>+CDGR10A!J127*-1</f>
        <v>-3</v>
      </c>
      <c r="E126" s="3">
        <f>+CDGR10A!I127*-1</f>
        <v>-12</v>
      </c>
    </row>
    <row r="127" spans="1:5" ht="12.75" x14ac:dyDescent="0.2">
      <c r="A127" s="57">
        <v>0.86805555555555547</v>
      </c>
      <c r="B127" s="4">
        <f>+CDGR10D!J128</f>
        <v>6</v>
      </c>
      <c r="C127" s="5">
        <f>+CDGR10D!I128</f>
        <v>13</v>
      </c>
      <c r="D127" s="2">
        <f>+CDGR10A!J128*-1</f>
        <v>-2</v>
      </c>
      <c r="E127" s="3">
        <f>+CDGR10A!I128*-1</f>
        <v>-12</v>
      </c>
    </row>
    <row r="128" spans="1:5" ht="12.75" x14ac:dyDescent="0.2">
      <c r="A128" s="57">
        <v>0.875</v>
      </c>
      <c r="B128" s="4">
        <f>+CDGR10D!J129</f>
        <v>9</v>
      </c>
      <c r="C128" s="5">
        <f>+CDGR10D!I129</f>
        <v>11</v>
      </c>
      <c r="D128" s="2">
        <f>+CDGR10A!J129*-1</f>
        <v>-10</v>
      </c>
      <c r="E128" s="3">
        <f>+CDGR10A!I129*-1</f>
        <v>-12</v>
      </c>
    </row>
    <row r="129" spans="1:5" ht="12.75" x14ac:dyDescent="0.2">
      <c r="A129" s="57">
        <v>0.88194444444444453</v>
      </c>
      <c r="B129" s="4">
        <f>+CDGR10D!J130</f>
        <v>1</v>
      </c>
      <c r="C129" s="5">
        <f>+CDGR10D!I130</f>
        <v>11</v>
      </c>
      <c r="D129" s="2">
        <f>+CDGR10A!J130*-1</f>
        <v>-6</v>
      </c>
      <c r="E129" s="3">
        <f>+CDGR10A!I130*-1</f>
        <v>-12</v>
      </c>
    </row>
    <row r="130" spans="1:5" ht="12.75" x14ac:dyDescent="0.2">
      <c r="A130" s="57">
        <v>0.88888888888888884</v>
      </c>
      <c r="B130" s="4">
        <f>+CDGR10D!J131</f>
        <v>4</v>
      </c>
      <c r="C130" s="5">
        <f>+CDGR10D!I131</f>
        <v>11</v>
      </c>
      <c r="D130" s="2">
        <f>+CDGR10A!J131*-1</f>
        <v>-12</v>
      </c>
      <c r="E130" s="3">
        <f>+CDGR10A!I131*-1</f>
        <v>-13</v>
      </c>
    </row>
    <row r="131" spans="1:5" ht="12.75" x14ac:dyDescent="0.2">
      <c r="A131" s="57">
        <v>0.89583333333333337</v>
      </c>
      <c r="B131" s="4">
        <f>+CDGR10D!J132</f>
        <v>3</v>
      </c>
      <c r="C131" s="5">
        <f>+CDGR10D!I132</f>
        <v>11</v>
      </c>
      <c r="D131" s="2">
        <f>+CDGR10A!J132*-1</f>
        <v>-9</v>
      </c>
      <c r="E131" s="3">
        <f>+CDGR10A!I132*-1</f>
        <v>-12</v>
      </c>
    </row>
    <row r="132" spans="1:5" ht="12.75" x14ac:dyDescent="0.2">
      <c r="A132" s="57">
        <v>0.90277777777777779</v>
      </c>
      <c r="B132" s="4">
        <f>+CDGR10D!J133</f>
        <v>0</v>
      </c>
      <c r="C132" s="5">
        <f>+CDGR10D!I133</f>
        <v>11</v>
      </c>
      <c r="D132" s="2">
        <f>+CDGR10A!J133*-1</f>
        <v>-6</v>
      </c>
      <c r="E132" s="3">
        <f>+CDGR10A!I133*-1</f>
        <v>-12</v>
      </c>
    </row>
    <row r="133" spans="1:5" ht="12.75" x14ac:dyDescent="0.2">
      <c r="A133" s="57">
        <v>0.90972222222222221</v>
      </c>
      <c r="B133" s="4">
        <f>+CDGR10D!J134</f>
        <v>1</v>
      </c>
      <c r="C133" s="5">
        <f>+CDGR10D!I134</f>
        <v>11</v>
      </c>
      <c r="D133" s="2">
        <f>+CDGR10A!J134*-1</f>
        <v>-5</v>
      </c>
      <c r="E133" s="3">
        <f>+CDGR10A!I134*-1</f>
        <v>-12</v>
      </c>
    </row>
    <row r="134" spans="1:5" ht="12.75" x14ac:dyDescent="0.2">
      <c r="A134" s="57">
        <v>0.91666666666666663</v>
      </c>
      <c r="B134" s="4">
        <f>+CDGR10D!J135</f>
        <v>2</v>
      </c>
      <c r="C134" s="5">
        <f>+CDGR10D!I135</f>
        <v>10</v>
      </c>
      <c r="D134" s="2">
        <f>+CDGR10A!J135*-1</f>
        <v>-4</v>
      </c>
      <c r="E134" s="3">
        <f>+CDGR10A!I135*-1</f>
        <v>-8</v>
      </c>
    </row>
    <row r="135" spans="1:5" ht="12.75" x14ac:dyDescent="0.2">
      <c r="A135" s="57">
        <v>0.92361111111111116</v>
      </c>
      <c r="B135" s="4">
        <f>+CDGR10D!J136</f>
        <v>1</v>
      </c>
      <c r="C135" s="5">
        <f>+CDGR10D!I136</f>
        <v>10</v>
      </c>
      <c r="D135" s="2">
        <f>+CDGR10A!J136*-1</f>
        <v>-3</v>
      </c>
      <c r="E135" s="3">
        <f>+CDGR10A!I136*-1</f>
        <v>-8</v>
      </c>
    </row>
    <row r="136" spans="1:5" ht="12.75" x14ac:dyDescent="0.2">
      <c r="A136" s="57">
        <v>0.93055555555555547</v>
      </c>
      <c r="B136" s="4">
        <f>+CDGR10D!J137</f>
        <v>5</v>
      </c>
      <c r="C136" s="5">
        <f>+CDGR10D!I137</f>
        <v>10</v>
      </c>
      <c r="D136" s="2">
        <f>+CDGR10A!J137*-1</f>
        <v>-1</v>
      </c>
      <c r="E136" s="3">
        <f>+CDGR10A!I137*-1</f>
        <v>-8</v>
      </c>
    </row>
    <row r="137" spans="1:5" ht="12.75" x14ac:dyDescent="0.2">
      <c r="A137" s="57">
        <v>0.9375</v>
      </c>
      <c r="B137" s="4">
        <f>+CDGR10D!J138</f>
        <v>5</v>
      </c>
      <c r="C137" s="5">
        <f>+CDGR10D!I138</f>
        <v>10</v>
      </c>
      <c r="D137" s="2">
        <f>+CDGR10A!J138*-1</f>
        <v>-4</v>
      </c>
      <c r="E137" s="3">
        <f>+CDGR10A!I138*-1</f>
        <v>-8</v>
      </c>
    </row>
    <row r="138" spans="1:5" ht="12.75" x14ac:dyDescent="0.2">
      <c r="A138" s="57">
        <v>0.94444444444444453</v>
      </c>
      <c r="B138" s="4">
        <f>+CDGR10D!J139</f>
        <v>5</v>
      </c>
      <c r="C138" s="5">
        <f>+CDGR10D!I139</f>
        <v>10</v>
      </c>
      <c r="D138" s="2">
        <f>+CDGR10A!J139*-1</f>
        <v>-7</v>
      </c>
      <c r="E138" s="3">
        <f>+CDGR10A!I139*-1</f>
        <v>-8</v>
      </c>
    </row>
    <row r="139" spans="1:5" ht="12.75" x14ac:dyDescent="0.2">
      <c r="A139" s="57">
        <v>0.95138888888888884</v>
      </c>
      <c r="B139" s="4">
        <f>+CDGR10D!J140</f>
        <v>0</v>
      </c>
      <c r="C139" s="5">
        <f>+CDGR10D!I140</f>
        <v>10</v>
      </c>
      <c r="D139" s="2">
        <f>+CDGR10A!J140*-1</f>
        <v>-7</v>
      </c>
      <c r="E139" s="3">
        <f>+CDGR10A!I140*-1</f>
        <v>-8</v>
      </c>
    </row>
    <row r="140" spans="1:5" ht="12.75" x14ac:dyDescent="0.2">
      <c r="A140" s="57">
        <v>0.95833333333333337</v>
      </c>
      <c r="B140" s="4">
        <f>+CDGR10D!J141</f>
        <v>5</v>
      </c>
      <c r="C140" s="5">
        <f>+CDGR10D!I141</f>
        <v>7</v>
      </c>
      <c r="D140" s="2">
        <f>+CDGR10A!J141*-1</f>
        <v>-5</v>
      </c>
      <c r="E140" s="3">
        <f>+CDGR10A!I141*-1</f>
        <v>-7</v>
      </c>
    </row>
    <row r="141" spans="1:5" ht="12.75" x14ac:dyDescent="0.2">
      <c r="A141" s="57">
        <v>0.96527777777777779</v>
      </c>
      <c r="B141" s="4">
        <f>+CDGR10D!J142</f>
        <v>2</v>
      </c>
      <c r="C141" s="5">
        <f>+CDGR10D!I142</f>
        <v>7</v>
      </c>
      <c r="D141" s="2">
        <f>+CDGR10A!J142*-1</f>
        <v>-5</v>
      </c>
      <c r="E141" s="3">
        <f>+CDGR10A!I142*-1</f>
        <v>-7</v>
      </c>
    </row>
    <row r="142" spans="1:5" ht="12.75" x14ac:dyDescent="0.2">
      <c r="A142" s="57">
        <v>0.97222222222222221</v>
      </c>
      <c r="B142" s="4">
        <f>+CDGR10D!J143</f>
        <v>1</v>
      </c>
      <c r="C142" s="5">
        <f>+CDGR10D!I143</f>
        <v>7</v>
      </c>
      <c r="D142" s="2">
        <f>+CDGR10A!J143*-1</f>
        <v>-5</v>
      </c>
      <c r="E142" s="3">
        <f>+CDGR10A!I143*-1</f>
        <v>-7</v>
      </c>
    </row>
    <row r="143" spans="1:5" ht="12.75" x14ac:dyDescent="0.2">
      <c r="A143" s="57">
        <v>0.97916666666666663</v>
      </c>
      <c r="B143" s="4">
        <f>+CDGR10D!J144</f>
        <v>0</v>
      </c>
      <c r="C143" s="5">
        <f>+CDGR10D!I144</f>
        <v>7</v>
      </c>
      <c r="D143" s="2">
        <f>+CDGR10A!J144*-1</f>
        <v>-5</v>
      </c>
      <c r="E143" s="3">
        <f>+CDGR10A!I144*-1</f>
        <v>-7</v>
      </c>
    </row>
    <row r="144" spans="1:5" ht="12.75" x14ac:dyDescent="0.2">
      <c r="A144" s="57">
        <v>0.98611111111111116</v>
      </c>
      <c r="B144" s="4">
        <f>+CDGR10D!J145</f>
        <v>2</v>
      </c>
      <c r="C144" s="5">
        <f>+CDGR10D!I145</f>
        <v>7</v>
      </c>
      <c r="D144" s="2">
        <f>+CDGR10A!J145*-1</f>
        <v>-7</v>
      </c>
      <c r="E144" s="3">
        <f>+CDGR10A!I145*-1</f>
        <v>-7</v>
      </c>
    </row>
    <row r="145" spans="1:5" ht="12.75" x14ac:dyDescent="0.2">
      <c r="A145" s="57">
        <v>0.99305555555555547</v>
      </c>
      <c r="B145" s="4">
        <f>+CDGR10D!J146</f>
        <v>1</v>
      </c>
      <c r="C145" s="5">
        <f>+CDGR10D!I146</f>
        <v>7</v>
      </c>
      <c r="D145" s="2">
        <f>+CDGR10A!J146*-1</f>
        <v>-5</v>
      </c>
      <c r="E145" s="3">
        <f>+CDGR10A!I146*-1</f>
        <v>-7</v>
      </c>
    </row>
  </sheetData>
  <pageMargins left="0.78740157499999996" right="0.78740157499999996" top="0.984251969" bottom="0.984251969" header="0.4921259845" footer="0.492125984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/>
  <dimension ref="A1:K146"/>
  <sheetViews>
    <sheetView showGridLines="0" workbookViewId="0">
      <pane ySplit="2" topLeftCell="A3" activePane="bottomLeft" state="frozen"/>
      <selection pane="bottomLeft" activeCell="B3" sqref="B3:H146"/>
    </sheetView>
  </sheetViews>
  <sheetFormatPr baseColWidth="10" defaultColWidth="11.42578125" defaultRowHeight="12.75" x14ac:dyDescent="0.2"/>
  <cols>
    <col min="1" max="1" width="5.5703125" style="18" customWidth="1"/>
    <col min="2" max="8" width="3.28515625" style="18" bestFit="1" customWidth="1"/>
    <col min="9" max="9" width="3.28515625" style="65" bestFit="1" customWidth="1"/>
    <col min="10" max="10" width="3.28515625" style="18" bestFit="1" customWidth="1"/>
    <col min="11" max="11" width="3.42578125" style="21" bestFit="1" customWidth="1"/>
    <col min="12" max="16384" width="11.42578125" style="18"/>
  </cols>
  <sheetData>
    <row r="1" spans="1:11" s="10" customFormat="1" ht="21" x14ac:dyDescent="0.35">
      <c r="A1" s="11" t="s">
        <v>54</v>
      </c>
      <c r="K1" s="64"/>
    </row>
    <row r="2" spans="1:11" s="69" customFormat="1" ht="89.25" x14ac:dyDescent="0.2">
      <c r="A2" s="68" t="s">
        <v>0</v>
      </c>
      <c r="B2" s="69" t="s">
        <v>1</v>
      </c>
      <c r="C2" s="69" t="s">
        <v>2</v>
      </c>
      <c r="D2" s="69" t="s">
        <v>3</v>
      </c>
      <c r="E2" s="69" t="s">
        <v>4</v>
      </c>
      <c r="F2" s="69" t="s">
        <v>5</v>
      </c>
      <c r="G2" s="69" t="s">
        <v>6</v>
      </c>
      <c r="H2" s="69" t="s">
        <v>7</v>
      </c>
      <c r="I2" s="70" t="s">
        <v>56</v>
      </c>
      <c r="J2" s="69" t="s">
        <v>57</v>
      </c>
      <c r="K2" s="71" t="s">
        <v>53</v>
      </c>
    </row>
    <row r="3" spans="1:11" x14ac:dyDescent="0.2">
      <c r="A3" s="57">
        <v>0</v>
      </c>
      <c r="B3" s="89">
        <v>0</v>
      </c>
      <c r="C3" s="89">
        <v>0</v>
      </c>
      <c r="D3" s="89">
        <v>0</v>
      </c>
      <c r="E3" s="89">
        <v>0</v>
      </c>
      <c r="F3" s="89">
        <v>0</v>
      </c>
      <c r="G3" s="89">
        <v>0</v>
      </c>
      <c r="H3" s="89">
        <v>0</v>
      </c>
      <c r="I3" s="65">
        <v>73</v>
      </c>
      <c r="J3" s="18">
        <f t="shared" ref="J3:J26" si="0">MAX(B3:H3)</f>
        <v>0</v>
      </c>
      <c r="K3" s="21">
        <f t="shared" ref="K3:K26" si="1">+I3-J3</f>
        <v>73</v>
      </c>
    </row>
    <row r="4" spans="1:11" x14ac:dyDescent="0.2">
      <c r="A4" s="57">
        <v>6.9444444444444441E-3</v>
      </c>
      <c r="B4" s="89">
        <v>3</v>
      </c>
      <c r="C4" s="89">
        <v>3</v>
      </c>
      <c r="D4" s="89">
        <v>3</v>
      </c>
      <c r="E4" s="89">
        <v>3</v>
      </c>
      <c r="F4" s="89">
        <v>3</v>
      </c>
      <c r="G4" s="89">
        <v>3</v>
      </c>
      <c r="H4" s="89">
        <v>4</v>
      </c>
      <c r="I4" s="65">
        <v>73</v>
      </c>
      <c r="J4" s="18">
        <f t="shared" si="0"/>
        <v>4</v>
      </c>
      <c r="K4" s="21">
        <f t="shared" si="1"/>
        <v>69</v>
      </c>
    </row>
    <row r="5" spans="1:11" x14ac:dyDescent="0.2">
      <c r="A5" s="57">
        <v>1.3888888888888888E-2</v>
      </c>
      <c r="B5" s="89">
        <v>3</v>
      </c>
      <c r="C5" s="89">
        <v>3</v>
      </c>
      <c r="D5" s="89">
        <v>3</v>
      </c>
      <c r="E5" s="89">
        <v>3</v>
      </c>
      <c r="F5" s="89">
        <v>3</v>
      </c>
      <c r="G5" s="89">
        <v>3</v>
      </c>
      <c r="H5" s="89">
        <v>4</v>
      </c>
      <c r="I5" s="65">
        <v>73</v>
      </c>
      <c r="J5" s="18">
        <f t="shared" si="0"/>
        <v>4</v>
      </c>
      <c r="K5" s="21">
        <f t="shared" si="1"/>
        <v>69</v>
      </c>
    </row>
    <row r="6" spans="1:11" x14ac:dyDescent="0.2">
      <c r="A6" s="57">
        <v>2.0833333333333332E-2</v>
      </c>
      <c r="B6" s="89">
        <v>4</v>
      </c>
      <c r="C6" s="89">
        <v>4</v>
      </c>
      <c r="D6" s="89">
        <v>4</v>
      </c>
      <c r="E6" s="89">
        <v>4</v>
      </c>
      <c r="F6" s="89">
        <v>3</v>
      </c>
      <c r="G6" s="89">
        <v>3</v>
      </c>
      <c r="H6" s="89">
        <v>4</v>
      </c>
      <c r="I6" s="65">
        <v>73</v>
      </c>
      <c r="J6" s="18">
        <f t="shared" si="0"/>
        <v>4</v>
      </c>
      <c r="K6" s="21">
        <f t="shared" si="1"/>
        <v>69</v>
      </c>
    </row>
    <row r="7" spans="1:11" x14ac:dyDescent="0.2">
      <c r="A7" s="57">
        <v>2.7777777777777776E-2</v>
      </c>
      <c r="B7" s="89">
        <v>4</v>
      </c>
      <c r="C7" s="89">
        <v>4</v>
      </c>
      <c r="D7" s="89">
        <v>4</v>
      </c>
      <c r="E7" s="89">
        <v>4</v>
      </c>
      <c r="F7" s="89">
        <v>3</v>
      </c>
      <c r="G7" s="89">
        <v>3</v>
      </c>
      <c r="H7" s="89">
        <v>4</v>
      </c>
      <c r="I7" s="65">
        <v>73</v>
      </c>
      <c r="J7" s="18">
        <f t="shared" si="0"/>
        <v>4</v>
      </c>
      <c r="K7" s="21">
        <f t="shared" si="1"/>
        <v>69</v>
      </c>
    </row>
    <row r="8" spans="1:11" x14ac:dyDescent="0.2">
      <c r="A8" s="57">
        <v>3.4722222222222224E-2</v>
      </c>
      <c r="B8" s="89">
        <v>4</v>
      </c>
      <c r="C8" s="89">
        <v>4</v>
      </c>
      <c r="D8" s="89">
        <v>4</v>
      </c>
      <c r="E8" s="89">
        <v>4</v>
      </c>
      <c r="F8" s="89">
        <v>3</v>
      </c>
      <c r="G8" s="89">
        <v>3</v>
      </c>
      <c r="H8" s="89">
        <v>4</v>
      </c>
      <c r="I8" s="65">
        <v>73</v>
      </c>
      <c r="J8" s="18">
        <f t="shared" si="0"/>
        <v>4</v>
      </c>
      <c r="K8" s="21">
        <f t="shared" si="1"/>
        <v>69</v>
      </c>
    </row>
    <row r="9" spans="1:11" x14ac:dyDescent="0.2">
      <c r="A9" s="57">
        <v>4.1666666666666664E-2</v>
      </c>
      <c r="B9" s="89">
        <v>4</v>
      </c>
      <c r="C9" s="89">
        <v>4</v>
      </c>
      <c r="D9" s="89">
        <v>4</v>
      </c>
      <c r="E9" s="89">
        <v>4</v>
      </c>
      <c r="F9" s="89">
        <v>3</v>
      </c>
      <c r="G9" s="89">
        <v>3</v>
      </c>
      <c r="H9" s="89">
        <v>4</v>
      </c>
      <c r="I9" s="65">
        <v>73</v>
      </c>
      <c r="J9" s="18">
        <f t="shared" si="0"/>
        <v>4</v>
      </c>
      <c r="K9" s="21">
        <f t="shared" si="1"/>
        <v>69</v>
      </c>
    </row>
    <row r="10" spans="1:11" x14ac:dyDescent="0.2">
      <c r="A10" s="57">
        <v>4.8611111111111112E-2</v>
      </c>
      <c r="B10" s="89">
        <v>2</v>
      </c>
      <c r="C10" s="89">
        <v>2</v>
      </c>
      <c r="D10" s="89">
        <v>2</v>
      </c>
      <c r="E10" s="89">
        <v>2</v>
      </c>
      <c r="F10" s="89">
        <v>1</v>
      </c>
      <c r="G10" s="89">
        <v>1</v>
      </c>
      <c r="H10" s="89">
        <v>1</v>
      </c>
      <c r="I10" s="65">
        <v>73</v>
      </c>
      <c r="J10" s="18">
        <f t="shared" si="0"/>
        <v>2</v>
      </c>
      <c r="K10" s="21">
        <f t="shared" si="1"/>
        <v>71</v>
      </c>
    </row>
    <row r="11" spans="1:11" x14ac:dyDescent="0.2">
      <c r="A11" s="57">
        <v>5.5555555555555552E-2</v>
      </c>
      <c r="B11" s="89">
        <v>2</v>
      </c>
      <c r="C11" s="89">
        <v>2</v>
      </c>
      <c r="D11" s="89">
        <v>2</v>
      </c>
      <c r="E11" s="89">
        <v>2</v>
      </c>
      <c r="F11" s="89">
        <v>1</v>
      </c>
      <c r="G11" s="89">
        <v>1</v>
      </c>
      <c r="H11" s="89">
        <v>1</v>
      </c>
      <c r="I11" s="65">
        <v>73</v>
      </c>
      <c r="J11" s="18">
        <f t="shared" si="0"/>
        <v>2</v>
      </c>
      <c r="K11" s="21">
        <f t="shared" si="1"/>
        <v>71</v>
      </c>
    </row>
    <row r="12" spans="1:11" x14ac:dyDescent="0.2">
      <c r="A12" s="57">
        <v>6.25E-2</v>
      </c>
      <c r="B12" s="89">
        <v>1</v>
      </c>
      <c r="C12" s="89">
        <v>2</v>
      </c>
      <c r="D12" s="89">
        <v>2</v>
      </c>
      <c r="E12" s="89">
        <v>2</v>
      </c>
      <c r="F12" s="89">
        <v>2</v>
      </c>
      <c r="G12" s="89">
        <v>1</v>
      </c>
      <c r="H12" s="89">
        <v>1</v>
      </c>
      <c r="I12" s="65">
        <v>73</v>
      </c>
      <c r="J12" s="18">
        <f t="shared" si="0"/>
        <v>2</v>
      </c>
      <c r="K12" s="21">
        <f t="shared" si="1"/>
        <v>71</v>
      </c>
    </row>
    <row r="13" spans="1:11" x14ac:dyDescent="0.2">
      <c r="A13" s="57">
        <v>6.9444444444444434E-2</v>
      </c>
      <c r="B13" s="89">
        <v>1</v>
      </c>
      <c r="C13" s="89">
        <v>2</v>
      </c>
      <c r="D13" s="89">
        <v>2</v>
      </c>
      <c r="E13" s="89">
        <v>2</v>
      </c>
      <c r="F13" s="89">
        <v>2</v>
      </c>
      <c r="G13" s="89">
        <v>1</v>
      </c>
      <c r="H13" s="89">
        <v>1</v>
      </c>
      <c r="I13" s="65">
        <v>73</v>
      </c>
      <c r="J13" s="18">
        <f t="shared" si="0"/>
        <v>2</v>
      </c>
      <c r="K13" s="21">
        <f t="shared" si="1"/>
        <v>71</v>
      </c>
    </row>
    <row r="14" spans="1:11" x14ac:dyDescent="0.2">
      <c r="A14" s="57">
        <v>7.6388888888888895E-2</v>
      </c>
      <c r="B14" s="89">
        <v>1</v>
      </c>
      <c r="C14" s="89">
        <v>2</v>
      </c>
      <c r="D14" s="89">
        <v>2</v>
      </c>
      <c r="E14" s="89">
        <v>2</v>
      </c>
      <c r="F14" s="89">
        <v>2</v>
      </c>
      <c r="G14" s="89">
        <v>1</v>
      </c>
      <c r="H14" s="89">
        <v>1</v>
      </c>
      <c r="I14" s="65">
        <v>73</v>
      </c>
      <c r="J14" s="18">
        <f t="shared" si="0"/>
        <v>2</v>
      </c>
      <c r="K14" s="21">
        <f t="shared" si="1"/>
        <v>71</v>
      </c>
    </row>
    <row r="15" spans="1:11" x14ac:dyDescent="0.2">
      <c r="A15" s="57">
        <v>8.3333333333333329E-2</v>
      </c>
      <c r="B15" s="89">
        <v>1</v>
      </c>
      <c r="C15" s="89">
        <v>2</v>
      </c>
      <c r="D15" s="89">
        <v>2</v>
      </c>
      <c r="E15" s="89">
        <v>2</v>
      </c>
      <c r="F15" s="89">
        <v>2</v>
      </c>
      <c r="G15" s="89">
        <v>1</v>
      </c>
      <c r="H15" s="89">
        <v>1</v>
      </c>
      <c r="I15" s="65">
        <v>73</v>
      </c>
      <c r="J15" s="18">
        <f t="shared" si="0"/>
        <v>2</v>
      </c>
      <c r="K15" s="21">
        <f t="shared" si="1"/>
        <v>71</v>
      </c>
    </row>
    <row r="16" spans="1:11" x14ac:dyDescent="0.2">
      <c r="A16" s="57">
        <v>9.0277777777777776E-2</v>
      </c>
      <c r="B16" s="89">
        <v>0</v>
      </c>
      <c r="C16" s="89">
        <v>3</v>
      </c>
      <c r="D16" s="89">
        <v>3</v>
      </c>
      <c r="E16" s="89">
        <v>3</v>
      </c>
      <c r="F16" s="89">
        <v>3</v>
      </c>
      <c r="G16" s="89">
        <v>0</v>
      </c>
      <c r="H16" s="89">
        <v>0</v>
      </c>
      <c r="I16" s="65">
        <v>73</v>
      </c>
      <c r="J16" s="18">
        <f t="shared" si="0"/>
        <v>3</v>
      </c>
      <c r="K16" s="21">
        <f t="shared" si="1"/>
        <v>70</v>
      </c>
    </row>
    <row r="17" spans="1:11" x14ac:dyDescent="0.2">
      <c r="A17" s="57">
        <v>9.7222222222222224E-2</v>
      </c>
      <c r="B17" s="89">
        <v>0</v>
      </c>
      <c r="C17" s="89">
        <v>4</v>
      </c>
      <c r="D17" s="89">
        <v>4</v>
      </c>
      <c r="E17" s="89">
        <v>4</v>
      </c>
      <c r="F17" s="89">
        <v>4</v>
      </c>
      <c r="G17" s="89">
        <v>0</v>
      </c>
      <c r="H17" s="89">
        <v>0</v>
      </c>
      <c r="I17" s="65">
        <v>73</v>
      </c>
      <c r="J17" s="18">
        <f t="shared" si="0"/>
        <v>4</v>
      </c>
      <c r="K17" s="21">
        <f t="shared" si="1"/>
        <v>69</v>
      </c>
    </row>
    <row r="18" spans="1:11" x14ac:dyDescent="0.2">
      <c r="A18" s="57">
        <v>0.10416666666666667</v>
      </c>
      <c r="B18" s="89">
        <v>0</v>
      </c>
      <c r="C18" s="89">
        <v>3</v>
      </c>
      <c r="D18" s="89">
        <v>3</v>
      </c>
      <c r="E18" s="89">
        <v>3</v>
      </c>
      <c r="F18" s="89">
        <v>3</v>
      </c>
      <c r="G18" s="89">
        <v>0</v>
      </c>
      <c r="H18" s="89">
        <v>0</v>
      </c>
      <c r="I18" s="65">
        <v>73</v>
      </c>
      <c r="J18" s="18">
        <f t="shared" si="0"/>
        <v>3</v>
      </c>
      <c r="K18" s="21">
        <f t="shared" si="1"/>
        <v>70</v>
      </c>
    </row>
    <row r="19" spans="1:11" x14ac:dyDescent="0.2">
      <c r="A19" s="57">
        <v>0.1111111111111111</v>
      </c>
      <c r="B19" s="89">
        <v>0</v>
      </c>
      <c r="C19" s="89">
        <v>4</v>
      </c>
      <c r="D19" s="89">
        <v>4</v>
      </c>
      <c r="E19" s="89">
        <v>4</v>
      </c>
      <c r="F19" s="89">
        <v>4</v>
      </c>
      <c r="G19" s="89">
        <v>0</v>
      </c>
      <c r="H19" s="89">
        <v>0</v>
      </c>
      <c r="I19" s="65">
        <v>73</v>
      </c>
      <c r="J19" s="18">
        <f t="shared" si="0"/>
        <v>4</v>
      </c>
      <c r="K19" s="21">
        <f t="shared" si="1"/>
        <v>69</v>
      </c>
    </row>
    <row r="20" spans="1:11" x14ac:dyDescent="0.2">
      <c r="A20" s="57">
        <v>0.11805555555555557</v>
      </c>
      <c r="B20" s="89">
        <v>0</v>
      </c>
      <c r="C20" s="89">
        <v>3</v>
      </c>
      <c r="D20" s="89">
        <v>3</v>
      </c>
      <c r="E20" s="89">
        <v>3</v>
      </c>
      <c r="F20" s="89">
        <v>3</v>
      </c>
      <c r="G20" s="89">
        <v>0</v>
      </c>
      <c r="H20" s="89">
        <v>0</v>
      </c>
      <c r="I20" s="65">
        <v>73</v>
      </c>
      <c r="J20" s="18">
        <f t="shared" si="0"/>
        <v>3</v>
      </c>
      <c r="K20" s="21">
        <f t="shared" si="1"/>
        <v>70</v>
      </c>
    </row>
    <row r="21" spans="1:11" x14ac:dyDescent="0.2">
      <c r="A21" s="57">
        <v>0.125</v>
      </c>
      <c r="B21" s="89">
        <v>0</v>
      </c>
      <c r="C21" s="89">
        <v>3</v>
      </c>
      <c r="D21" s="89">
        <v>3</v>
      </c>
      <c r="E21" s="89">
        <v>3</v>
      </c>
      <c r="F21" s="89">
        <v>3</v>
      </c>
      <c r="G21" s="89">
        <v>0</v>
      </c>
      <c r="H21" s="89">
        <v>0</v>
      </c>
      <c r="I21" s="65">
        <v>73</v>
      </c>
      <c r="J21" s="18">
        <f t="shared" si="0"/>
        <v>3</v>
      </c>
      <c r="K21" s="21">
        <f t="shared" si="1"/>
        <v>70</v>
      </c>
    </row>
    <row r="22" spans="1:11" x14ac:dyDescent="0.2">
      <c r="A22" s="57">
        <v>0.13194444444444445</v>
      </c>
      <c r="B22" s="89">
        <v>0</v>
      </c>
      <c r="C22" s="89">
        <v>2</v>
      </c>
      <c r="D22" s="89">
        <v>2</v>
      </c>
      <c r="E22" s="89">
        <v>2</v>
      </c>
      <c r="F22" s="89">
        <v>2</v>
      </c>
      <c r="G22" s="89">
        <v>0</v>
      </c>
      <c r="H22" s="89">
        <v>0</v>
      </c>
      <c r="I22" s="65">
        <v>73</v>
      </c>
      <c r="J22" s="18">
        <f t="shared" si="0"/>
        <v>2</v>
      </c>
      <c r="K22" s="21">
        <f t="shared" si="1"/>
        <v>71</v>
      </c>
    </row>
    <row r="23" spans="1:11" x14ac:dyDescent="0.2">
      <c r="A23" s="57">
        <v>0.1388888888888889</v>
      </c>
      <c r="B23" s="89">
        <v>0</v>
      </c>
      <c r="C23" s="89">
        <v>1</v>
      </c>
      <c r="D23" s="89">
        <v>1</v>
      </c>
      <c r="E23" s="89">
        <v>1</v>
      </c>
      <c r="F23" s="89">
        <v>1</v>
      </c>
      <c r="G23" s="89">
        <v>0</v>
      </c>
      <c r="H23" s="89">
        <v>0</v>
      </c>
      <c r="I23" s="65">
        <v>73</v>
      </c>
      <c r="J23" s="18">
        <f t="shared" si="0"/>
        <v>1</v>
      </c>
      <c r="K23" s="21">
        <f t="shared" si="1"/>
        <v>72</v>
      </c>
    </row>
    <row r="24" spans="1:11" x14ac:dyDescent="0.2">
      <c r="A24" s="57">
        <v>0.14583333333333334</v>
      </c>
      <c r="B24" s="89">
        <v>0</v>
      </c>
      <c r="C24" s="89">
        <v>2</v>
      </c>
      <c r="D24" s="89">
        <v>2</v>
      </c>
      <c r="E24" s="89">
        <v>2</v>
      </c>
      <c r="F24" s="89">
        <v>2</v>
      </c>
      <c r="G24" s="89">
        <v>0</v>
      </c>
      <c r="H24" s="89">
        <v>0</v>
      </c>
      <c r="I24" s="65">
        <v>73</v>
      </c>
      <c r="J24" s="18">
        <f t="shared" si="0"/>
        <v>2</v>
      </c>
      <c r="K24" s="21">
        <f t="shared" si="1"/>
        <v>71</v>
      </c>
    </row>
    <row r="25" spans="1:11" x14ac:dyDescent="0.2">
      <c r="A25" s="57">
        <v>0.15277777777777776</v>
      </c>
      <c r="B25" s="89">
        <v>5</v>
      </c>
      <c r="C25" s="89">
        <v>4</v>
      </c>
      <c r="D25" s="89">
        <v>3</v>
      </c>
      <c r="E25" s="89">
        <v>3</v>
      </c>
      <c r="F25" s="89">
        <v>4</v>
      </c>
      <c r="G25" s="89">
        <v>3</v>
      </c>
      <c r="H25" s="89">
        <v>4</v>
      </c>
      <c r="I25" s="65">
        <v>73</v>
      </c>
      <c r="J25" s="18">
        <f t="shared" si="0"/>
        <v>5</v>
      </c>
      <c r="K25" s="21">
        <f t="shared" si="1"/>
        <v>68</v>
      </c>
    </row>
    <row r="26" spans="1:11" x14ac:dyDescent="0.2">
      <c r="A26" s="57">
        <v>0.15972222222222224</v>
      </c>
      <c r="B26" s="89">
        <v>13</v>
      </c>
      <c r="C26" s="89">
        <v>12</v>
      </c>
      <c r="D26" s="89">
        <v>10</v>
      </c>
      <c r="E26" s="89">
        <v>10</v>
      </c>
      <c r="F26" s="89">
        <v>12</v>
      </c>
      <c r="G26" s="89">
        <v>11</v>
      </c>
      <c r="H26" s="89">
        <v>12</v>
      </c>
      <c r="I26" s="65">
        <v>73</v>
      </c>
      <c r="J26" s="18">
        <f t="shared" si="0"/>
        <v>13</v>
      </c>
      <c r="K26" s="21">
        <f t="shared" si="1"/>
        <v>60</v>
      </c>
    </row>
    <row r="27" spans="1:11" x14ac:dyDescent="0.2">
      <c r="A27" s="57">
        <v>0.16666666666666666</v>
      </c>
      <c r="B27" s="89">
        <v>21</v>
      </c>
      <c r="C27" s="89">
        <v>19</v>
      </c>
      <c r="D27" s="89">
        <v>16</v>
      </c>
      <c r="E27" s="89">
        <v>17</v>
      </c>
      <c r="F27" s="89">
        <v>19</v>
      </c>
      <c r="G27" s="89">
        <v>18</v>
      </c>
      <c r="H27" s="89">
        <v>18</v>
      </c>
      <c r="I27" s="65">
        <v>73</v>
      </c>
      <c r="J27" s="18">
        <f t="shared" ref="J27:J90" si="2">MAX(B27:H27)</f>
        <v>21</v>
      </c>
      <c r="K27" s="21">
        <f t="shared" ref="K27:K90" si="3">+I27-J27</f>
        <v>52</v>
      </c>
    </row>
    <row r="28" spans="1:11" x14ac:dyDescent="0.2">
      <c r="A28" s="57">
        <v>0.17361111111111113</v>
      </c>
      <c r="B28" s="89">
        <v>26</v>
      </c>
      <c r="C28" s="89">
        <v>24</v>
      </c>
      <c r="D28" s="89">
        <v>22</v>
      </c>
      <c r="E28" s="89">
        <v>21</v>
      </c>
      <c r="F28" s="89">
        <v>24</v>
      </c>
      <c r="G28" s="89">
        <v>24</v>
      </c>
      <c r="H28" s="89">
        <v>25</v>
      </c>
      <c r="I28" s="65">
        <v>73</v>
      </c>
      <c r="J28" s="18">
        <f t="shared" si="2"/>
        <v>26</v>
      </c>
      <c r="K28" s="21">
        <f t="shared" si="3"/>
        <v>47</v>
      </c>
    </row>
    <row r="29" spans="1:11" x14ac:dyDescent="0.2">
      <c r="A29" s="57">
        <v>0.18055555555555555</v>
      </c>
      <c r="B29" s="89">
        <v>35</v>
      </c>
      <c r="C29" s="89">
        <v>34</v>
      </c>
      <c r="D29" s="89">
        <v>30</v>
      </c>
      <c r="E29" s="89">
        <v>31</v>
      </c>
      <c r="F29" s="89">
        <v>32</v>
      </c>
      <c r="G29" s="89">
        <v>34</v>
      </c>
      <c r="H29" s="89">
        <v>34</v>
      </c>
      <c r="I29" s="65">
        <v>73</v>
      </c>
      <c r="J29" s="18">
        <f t="shared" si="2"/>
        <v>35</v>
      </c>
      <c r="K29" s="21">
        <f t="shared" si="3"/>
        <v>38</v>
      </c>
    </row>
    <row r="30" spans="1:11" x14ac:dyDescent="0.2">
      <c r="A30" s="57">
        <v>0.1875</v>
      </c>
      <c r="B30" s="89">
        <v>41</v>
      </c>
      <c r="C30" s="89">
        <v>38</v>
      </c>
      <c r="D30" s="89">
        <v>34</v>
      </c>
      <c r="E30" s="89">
        <v>36</v>
      </c>
      <c r="F30" s="89">
        <v>36</v>
      </c>
      <c r="G30" s="89">
        <v>41</v>
      </c>
      <c r="H30" s="89">
        <v>38</v>
      </c>
      <c r="I30" s="65">
        <v>73</v>
      </c>
      <c r="J30" s="18">
        <f t="shared" si="2"/>
        <v>41</v>
      </c>
      <c r="K30" s="21">
        <f t="shared" si="3"/>
        <v>32</v>
      </c>
    </row>
    <row r="31" spans="1:11" x14ac:dyDescent="0.2">
      <c r="A31" s="57">
        <v>0.19444444444444445</v>
      </c>
      <c r="B31" s="89">
        <v>42</v>
      </c>
      <c r="C31" s="89">
        <v>41</v>
      </c>
      <c r="D31" s="89">
        <v>39</v>
      </c>
      <c r="E31" s="89">
        <v>41</v>
      </c>
      <c r="F31" s="89">
        <v>40</v>
      </c>
      <c r="G31" s="89">
        <v>44</v>
      </c>
      <c r="H31" s="89">
        <v>43</v>
      </c>
      <c r="I31" s="65">
        <v>73</v>
      </c>
      <c r="J31" s="18">
        <f t="shared" si="2"/>
        <v>44</v>
      </c>
      <c r="K31" s="21">
        <f t="shared" si="3"/>
        <v>29</v>
      </c>
    </row>
    <row r="32" spans="1:11" x14ac:dyDescent="0.2">
      <c r="A32" s="57">
        <v>0.20138888888888887</v>
      </c>
      <c r="B32" s="89">
        <v>37</v>
      </c>
      <c r="C32" s="89">
        <v>37</v>
      </c>
      <c r="D32" s="89">
        <v>35</v>
      </c>
      <c r="E32" s="89">
        <v>38</v>
      </c>
      <c r="F32" s="89">
        <v>35</v>
      </c>
      <c r="G32" s="89">
        <v>40</v>
      </c>
      <c r="H32" s="89">
        <v>38</v>
      </c>
      <c r="I32" s="65">
        <v>73</v>
      </c>
      <c r="J32" s="18">
        <f t="shared" si="2"/>
        <v>40</v>
      </c>
      <c r="K32" s="21">
        <f t="shared" si="3"/>
        <v>33</v>
      </c>
    </row>
    <row r="33" spans="1:11" x14ac:dyDescent="0.2">
      <c r="A33" s="57">
        <v>0.20833333333333334</v>
      </c>
      <c r="B33" s="89">
        <v>33</v>
      </c>
      <c r="C33" s="89">
        <v>34</v>
      </c>
      <c r="D33" s="89">
        <v>34</v>
      </c>
      <c r="E33" s="89">
        <v>35</v>
      </c>
      <c r="F33" s="89">
        <v>32</v>
      </c>
      <c r="G33" s="89">
        <v>38</v>
      </c>
      <c r="H33" s="89">
        <v>36</v>
      </c>
      <c r="I33" s="65">
        <v>73</v>
      </c>
      <c r="J33" s="18">
        <f t="shared" si="2"/>
        <v>38</v>
      </c>
      <c r="K33" s="21">
        <f t="shared" si="3"/>
        <v>35</v>
      </c>
    </row>
    <row r="34" spans="1:11" x14ac:dyDescent="0.2">
      <c r="A34" s="57">
        <v>0.21527777777777779</v>
      </c>
      <c r="B34" s="89">
        <v>33</v>
      </c>
      <c r="C34" s="89">
        <v>33</v>
      </c>
      <c r="D34" s="89">
        <v>32</v>
      </c>
      <c r="E34" s="89">
        <v>36</v>
      </c>
      <c r="F34" s="89">
        <v>32</v>
      </c>
      <c r="G34" s="89">
        <v>35</v>
      </c>
      <c r="H34" s="89">
        <v>32</v>
      </c>
      <c r="I34" s="65">
        <v>73</v>
      </c>
      <c r="J34" s="18">
        <f t="shared" si="2"/>
        <v>36</v>
      </c>
      <c r="K34" s="21">
        <f t="shared" si="3"/>
        <v>37</v>
      </c>
    </row>
    <row r="35" spans="1:11" x14ac:dyDescent="0.2">
      <c r="A35" s="57">
        <v>0.22222222222222221</v>
      </c>
      <c r="B35" s="89">
        <v>27</v>
      </c>
      <c r="C35" s="89">
        <v>25</v>
      </c>
      <c r="D35" s="89">
        <v>26</v>
      </c>
      <c r="E35" s="89">
        <v>28</v>
      </c>
      <c r="F35" s="89">
        <v>27</v>
      </c>
      <c r="G35" s="89">
        <v>28</v>
      </c>
      <c r="H35" s="89">
        <v>25</v>
      </c>
      <c r="I35" s="65">
        <v>73</v>
      </c>
      <c r="J35" s="18">
        <f t="shared" si="2"/>
        <v>28</v>
      </c>
      <c r="K35" s="21">
        <f t="shared" si="3"/>
        <v>45</v>
      </c>
    </row>
    <row r="36" spans="1:11" x14ac:dyDescent="0.2">
      <c r="A36" s="57">
        <v>0.22916666666666666</v>
      </c>
      <c r="B36" s="89">
        <v>25</v>
      </c>
      <c r="C36" s="89">
        <v>23</v>
      </c>
      <c r="D36" s="89">
        <v>23</v>
      </c>
      <c r="E36" s="89">
        <v>26</v>
      </c>
      <c r="F36" s="89">
        <v>24</v>
      </c>
      <c r="G36" s="89">
        <v>25</v>
      </c>
      <c r="H36" s="89">
        <v>24</v>
      </c>
      <c r="I36" s="65">
        <v>73</v>
      </c>
      <c r="J36" s="18">
        <f t="shared" si="2"/>
        <v>26</v>
      </c>
      <c r="K36" s="21">
        <f t="shared" si="3"/>
        <v>47</v>
      </c>
    </row>
    <row r="37" spans="1:11" x14ac:dyDescent="0.2">
      <c r="A37" s="57">
        <v>0.23611111111111113</v>
      </c>
      <c r="B37" s="89">
        <v>23</v>
      </c>
      <c r="C37" s="89">
        <v>20</v>
      </c>
      <c r="D37" s="89">
        <v>21</v>
      </c>
      <c r="E37" s="89">
        <v>22</v>
      </c>
      <c r="F37" s="89">
        <v>23</v>
      </c>
      <c r="G37" s="89">
        <v>23</v>
      </c>
      <c r="H37" s="89">
        <v>20</v>
      </c>
      <c r="I37" s="65">
        <v>73</v>
      </c>
      <c r="J37" s="18">
        <f t="shared" si="2"/>
        <v>23</v>
      </c>
      <c r="K37" s="21">
        <f t="shared" si="3"/>
        <v>50</v>
      </c>
    </row>
    <row r="38" spans="1:11" x14ac:dyDescent="0.2">
      <c r="A38" s="57">
        <v>0.24305555555555555</v>
      </c>
      <c r="B38" s="89">
        <v>31</v>
      </c>
      <c r="C38" s="89">
        <v>27</v>
      </c>
      <c r="D38" s="89">
        <v>29</v>
      </c>
      <c r="E38" s="89">
        <v>28</v>
      </c>
      <c r="F38" s="89">
        <v>30</v>
      </c>
      <c r="G38" s="89">
        <v>31</v>
      </c>
      <c r="H38" s="89">
        <v>28</v>
      </c>
      <c r="I38" s="65">
        <v>73</v>
      </c>
      <c r="J38" s="18">
        <f t="shared" si="2"/>
        <v>31</v>
      </c>
      <c r="K38" s="21">
        <f t="shared" si="3"/>
        <v>42</v>
      </c>
    </row>
    <row r="39" spans="1:11" x14ac:dyDescent="0.2">
      <c r="A39" s="57">
        <v>0.25</v>
      </c>
      <c r="B39" s="89">
        <v>38</v>
      </c>
      <c r="C39" s="89">
        <v>35</v>
      </c>
      <c r="D39" s="89">
        <v>35</v>
      </c>
      <c r="E39" s="89">
        <v>36</v>
      </c>
      <c r="F39" s="89">
        <v>38</v>
      </c>
      <c r="G39" s="89">
        <v>38</v>
      </c>
      <c r="H39" s="89">
        <v>34</v>
      </c>
      <c r="I39" s="65">
        <v>73</v>
      </c>
      <c r="J39" s="18">
        <f t="shared" si="2"/>
        <v>38</v>
      </c>
      <c r="K39" s="21">
        <f t="shared" si="3"/>
        <v>35</v>
      </c>
    </row>
    <row r="40" spans="1:11" x14ac:dyDescent="0.2">
      <c r="A40" s="57">
        <v>0.25694444444444448</v>
      </c>
      <c r="B40" s="89">
        <v>45</v>
      </c>
      <c r="C40" s="89">
        <v>42</v>
      </c>
      <c r="D40" s="89">
        <v>43</v>
      </c>
      <c r="E40" s="89">
        <v>42</v>
      </c>
      <c r="F40" s="89">
        <v>45</v>
      </c>
      <c r="G40" s="89">
        <v>45</v>
      </c>
      <c r="H40" s="89">
        <v>42</v>
      </c>
      <c r="I40" s="65">
        <v>73</v>
      </c>
      <c r="J40" s="18">
        <f t="shared" si="2"/>
        <v>45</v>
      </c>
      <c r="K40" s="21">
        <f t="shared" si="3"/>
        <v>28</v>
      </c>
    </row>
    <row r="41" spans="1:11" x14ac:dyDescent="0.2">
      <c r="A41" s="57">
        <v>0.2638888888888889</v>
      </c>
      <c r="B41" s="89">
        <v>55</v>
      </c>
      <c r="C41" s="89">
        <v>53</v>
      </c>
      <c r="D41" s="89">
        <v>54</v>
      </c>
      <c r="E41" s="89">
        <v>53</v>
      </c>
      <c r="F41" s="89">
        <v>55</v>
      </c>
      <c r="G41" s="89">
        <v>55</v>
      </c>
      <c r="H41" s="89">
        <v>53</v>
      </c>
      <c r="I41" s="65">
        <v>73</v>
      </c>
      <c r="J41" s="18">
        <f t="shared" si="2"/>
        <v>55</v>
      </c>
      <c r="K41" s="21">
        <f t="shared" si="3"/>
        <v>18</v>
      </c>
    </row>
    <row r="42" spans="1:11" x14ac:dyDescent="0.2">
      <c r="A42" s="57">
        <v>0.27083333333333331</v>
      </c>
      <c r="B42" s="89">
        <v>61</v>
      </c>
      <c r="C42" s="89">
        <v>61</v>
      </c>
      <c r="D42" s="89">
        <v>63</v>
      </c>
      <c r="E42" s="89">
        <v>60</v>
      </c>
      <c r="F42" s="89">
        <v>63</v>
      </c>
      <c r="G42" s="89">
        <v>62</v>
      </c>
      <c r="H42" s="89">
        <v>61</v>
      </c>
      <c r="I42" s="65">
        <v>73</v>
      </c>
      <c r="J42" s="18">
        <f t="shared" si="2"/>
        <v>63</v>
      </c>
      <c r="K42" s="21">
        <f t="shared" si="3"/>
        <v>10</v>
      </c>
    </row>
    <row r="43" spans="1:11" x14ac:dyDescent="0.2">
      <c r="A43" s="57">
        <v>0.27777777777777779</v>
      </c>
      <c r="B43" s="89">
        <v>69</v>
      </c>
      <c r="C43" s="89">
        <v>70</v>
      </c>
      <c r="D43" s="89">
        <v>70</v>
      </c>
      <c r="E43" s="89">
        <v>69</v>
      </c>
      <c r="F43" s="89">
        <v>69</v>
      </c>
      <c r="G43" s="89">
        <v>70</v>
      </c>
      <c r="H43" s="89">
        <v>69</v>
      </c>
      <c r="I43" s="65">
        <v>73</v>
      </c>
      <c r="J43" s="18">
        <f t="shared" si="2"/>
        <v>70</v>
      </c>
      <c r="K43" s="21">
        <f t="shared" si="3"/>
        <v>3</v>
      </c>
    </row>
    <row r="44" spans="1:11" x14ac:dyDescent="0.2">
      <c r="A44" s="57">
        <v>0.28472222222222221</v>
      </c>
      <c r="B44" s="89">
        <v>70</v>
      </c>
      <c r="C44" s="89">
        <v>71</v>
      </c>
      <c r="D44" s="89">
        <v>70</v>
      </c>
      <c r="E44" s="89">
        <v>71</v>
      </c>
      <c r="F44" s="89">
        <v>71</v>
      </c>
      <c r="G44" s="89">
        <v>70</v>
      </c>
      <c r="H44" s="89">
        <v>70</v>
      </c>
      <c r="I44" s="65">
        <v>73</v>
      </c>
      <c r="J44" s="18">
        <f t="shared" si="2"/>
        <v>71</v>
      </c>
      <c r="K44" s="21">
        <f t="shared" si="3"/>
        <v>2</v>
      </c>
    </row>
    <row r="45" spans="1:11" x14ac:dyDescent="0.2">
      <c r="A45" s="57">
        <v>0.29166666666666669</v>
      </c>
      <c r="B45" s="89">
        <v>62</v>
      </c>
      <c r="C45" s="89">
        <v>62</v>
      </c>
      <c r="D45" s="89">
        <v>62</v>
      </c>
      <c r="E45" s="89">
        <v>62</v>
      </c>
      <c r="F45" s="89">
        <v>62</v>
      </c>
      <c r="G45" s="89">
        <v>62</v>
      </c>
      <c r="H45" s="89">
        <v>62</v>
      </c>
      <c r="I45" s="65">
        <v>73</v>
      </c>
      <c r="J45" s="18">
        <f t="shared" si="2"/>
        <v>62</v>
      </c>
      <c r="K45" s="21">
        <f t="shared" si="3"/>
        <v>11</v>
      </c>
    </row>
    <row r="46" spans="1:11" x14ac:dyDescent="0.2">
      <c r="A46" s="57">
        <v>0.2986111111111111</v>
      </c>
      <c r="B46" s="89">
        <v>62</v>
      </c>
      <c r="C46" s="89">
        <v>62</v>
      </c>
      <c r="D46" s="89">
        <v>62</v>
      </c>
      <c r="E46" s="89">
        <v>62</v>
      </c>
      <c r="F46" s="89">
        <v>62</v>
      </c>
      <c r="G46" s="89">
        <v>63</v>
      </c>
      <c r="H46" s="89">
        <v>62</v>
      </c>
      <c r="I46" s="65">
        <v>73</v>
      </c>
      <c r="J46" s="18">
        <f t="shared" si="2"/>
        <v>63</v>
      </c>
      <c r="K46" s="21">
        <f t="shared" si="3"/>
        <v>10</v>
      </c>
    </row>
    <row r="47" spans="1:11" x14ac:dyDescent="0.2">
      <c r="A47" s="57">
        <v>0.30555555555555552</v>
      </c>
      <c r="B47" s="89">
        <v>61</v>
      </c>
      <c r="C47" s="89">
        <v>61</v>
      </c>
      <c r="D47" s="89">
        <v>61</v>
      </c>
      <c r="E47" s="89">
        <v>61</v>
      </c>
      <c r="F47" s="89">
        <v>61</v>
      </c>
      <c r="G47" s="89">
        <v>62</v>
      </c>
      <c r="H47" s="89">
        <v>61</v>
      </c>
      <c r="I47" s="65">
        <v>73</v>
      </c>
      <c r="J47" s="18">
        <f t="shared" si="2"/>
        <v>62</v>
      </c>
      <c r="K47" s="21">
        <f t="shared" si="3"/>
        <v>11</v>
      </c>
    </row>
    <row r="48" spans="1:11" x14ac:dyDescent="0.2">
      <c r="A48" s="57">
        <v>0.3125</v>
      </c>
      <c r="B48" s="89">
        <v>59</v>
      </c>
      <c r="C48" s="89">
        <v>58</v>
      </c>
      <c r="D48" s="89">
        <v>58</v>
      </c>
      <c r="E48" s="89">
        <v>57</v>
      </c>
      <c r="F48" s="89">
        <v>57</v>
      </c>
      <c r="G48" s="89">
        <v>59</v>
      </c>
      <c r="H48" s="89">
        <v>55</v>
      </c>
      <c r="I48" s="65">
        <v>73</v>
      </c>
      <c r="J48" s="18">
        <f t="shared" si="2"/>
        <v>59</v>
      </c>
      <c r="K48" s="21">
        <f t="shared" si="3"/>
        <v>14</v>
      </c>
    </row>
    <row r="49" spans="1:11" x14ac:dyDescent="0.2">
      <c r="A49" s="57">
        <v>0.31944444444444448</v>
      </c>
      <c r="B49" s="89">
        <v>55</v>
      </c>
      <c r="C49" s="89">
        <v>53</v>
      </c>
      <c r="D49" s="89">
        <v>53</v>
      </c>
      <c r="E49" s="89">
        <v>52</v>
      </c>
      <c r="F49" s="89">
        <v>52</v>
      </c>
      <c r="G49" s="89">
        <v>51</v>
      </c>
      <c r="H49" s="89">
        <v>49</v>
      </c>
      <c r="I49" s="65">
        <v>73</v>
      </c>
      <c r="J49" s="18">
        <f t="shared" si="2"/>
        <v>55</v>
      </c>
      <c r="K49" s="21">
        <f t="shared" si="3"/>
        <v>18</v>
      </c>
    </row>
    <row r="50" spans="1:11" x14ac:dyDescent="0.2">
      <c r="A50" s="57">
        <v>0.3263888888888889</v>
      </c>
      <c r="B50" s="89">
        <v>48</v>
      </c>
      <c r="C50" s="89">
        <v>46</v>
      </c>
      <c r="D50" s="89">
        <v>47</v>
      </c>
      <c r="E50" s="89">
        <v>46</v>
      </c>
      <c r="F50" s="89">
        <v>46</v>
      </c>
      <c r="G50" s="89">
        <v>46</v>
      </c>
      <c r="H50" s="89">
        <v>42</v>
      </c>
      <c r="I50" s="65">
        <v>73</v>
      </c>
      <c r="J50" s="18">
        <f t="shared" si="2"/>
        <v>48</v>
      </c>
      <c r="K50" s="21">
        <f t="shared" si="3"/>
        <v>25</v>
      </c>
    </row>
    <row r="51" spans="1:11" x14ac:dyDescent="0.2">
      <c r="A51" s="57">
        <v>0.33333333333333331</v>
      </c>
      <c r="B51" s="89">
        <v>53</v>
      </c>
      <c r="C51" s="89">
        <v>50</v>
      </c>
      <c r="D51" s="89">
        <v>50</v>
      </c>
      <c r="E51" s="89">
        <v>49</v>
      </c>
      <c r="F51" s="89">
        <v>47</v>
      </c>
      <c r="G51" s="89">
        <v>47</v>
      </c>
      <c r="H51" s="89">
        <v>44</v>
      </c>
      <c r="I51" s="65">
        <v>73</v>
      </c>
      <c r="J51" s="18">
        <f t="shared" si="2"/>
        <v>53</v>
      </c>
      <c r="K51" s="21">
        <f t="shared" si="3"/>
        <v>20</v>
      </c>
    </row>
    <row r="52" spans="1:11" x14ac:dyDescent="0.2">
      <c r="A52" s="57">
        <v>0.34027777777777773</v>
      </c>
      <c r="B52" s="89">
        <v>47</v>
      </c>
      <c r="C52" s="89">
        <v>44</v>
      </c>
      <c r="D52" s="89">
        <v>44</v>
      </c>
      <c r="E52" s="89">
        <v>42</v>
      </c>
      <c r="F52" s="89">
        <v>41</v>
      </c>
      <c r="G52" s="89">
        <v>43</v>
      </c>
      <c r="H52" s="89">
        <v>37</v>
      </c>
      <c r="I52" s="65">
        <v>73</v>
      </c>
      <c r="J52" s="18">
        <f t="shared" si="2"/>
        <v>47</v>
      </c>
      <c r="K52" s="21">
        <f t="shared" si="3"/>
        <v>26</v>
      </c>
    </row>
    <row r="53" spans="1:11" x14ac:dyDescent="0.2">
      <c r="A53" s="57">
        <v>0.34722222222222227</v>
      </c>
      <c r="B53" s="89">
        <v>41</v>
      </c>
      <c r="C53" s="89">
        <v>36</v>
      </c>
      <c r="D53" s="89">
        <v>37</v>
      </c>
      <c r="E53" s="89">
        <v>34</v>
      </c>
      <c r="F53" s="89">
        <v>34</v>
      </c>
      <c r="G53" s="89">
        <v>38</v>
      </c>
      <c r="H53" s="89">
        <v>30</v>
      </c>
      <c r="I53" s="65">
        <v>73</v>
      </c>
      <c r="J53" s="18">
        <f t="shared" si="2"/>
        <v>41</v>
      </c>
      <c r="K53" s="21">
        <f t="shared" si="3"/>
        <v>32</v>
      </c>
    </row>
    <row r="54" spans="1:11" x14ac:dyDescent="0.2">
      <c r="A54" s="57">
        <v>0.35416666666666669</v>
      </c>
      <c r="B54" s="89">
        <v>38</v>
      </c>
      <c r="C54" s="89">
        <v>34</v>
      </c>
      <c r="D54" s="89">
        <v>34</v>
      </c>
      <c r="E54" s="89">
        <v>31</v>
      </c>
      <c r="F54" s="89">
        <v>33</v>
      </c>
      <c r="G54" s="89">
        <v>34</v>
      </c>
      <c r="H54" s="89">
        <v>26</v>
      </c>
      <c r="I54" s="65">
        <v>73</v>
      </c>
      <c r="J54" s="18">
        <f t="shared" si="2"/>
        <v>38</v>
      </c>
      <c r="K54" s="21">
        <f t="shared" si="3"/>
        <v>35</v>
      </c>
    </row>
    <row r="55" spans="1:11" x14ac:dyDescent="0.2">
      <c r="A55" s="57">
        <v>0.3611111111111111</v>
      </c>
      <c r="B55" s="89">
        <v>40</v>
      </c>
      <c r="C55" s="89">
        <v>38</v>
      </c>
      <c r="D55" s="89">
        <v>37</v>
      </c>
      <c r="E55" s="89">
        <v>35</v>
      </c>
      <c r="F55" s="89">
        <v>38</v>
      </c>
      <c r="G55" s="89">
        <v>40</v>
      </c>
      <c r="H55" s="89">
        <v>29</v>
      </c>
      <c r="I55" s="65">
        <v>73</v>
      </c>
      <c r="J55" s="18">
        <f t="shared" si="2"/>
        <v>40</v>
      </c>
      <c r="K55" s="21">
        <f t="shared" si="3"/>
        <v>33</v>
      </c>
    </row>
    <row r="56" spans="1:11" x14ac:dyDescent="0.2">
      <c r="A56" s="57">
        <v>0.36805555555555558</v>
      </c>
      <c r="B56" s="89">
        <v>38</v>
      </c>
      <c r="C56" s="89">
        <v>35</v>
      </c>
      <c r="D56" s="89">
        <v>34</v>
      </c>
      <c r="E56" s="89">
        <v>31</v>
      </c>
      <c r="F56" s="89">
        <v>34</v>
      </c>
      <c r="G56" s="89">
        <v>35</v>
      </c>
      <c r="H56" s="89">
        <v>28</v>
      </c>
      <c r="I56" s="65">
        <v>73</v>
      </c>
      <c r="J56" s="18">
        <f t="shared" si="2"/>
        <v>38</v>
      </c>
      <c r="K56" s="21">
        <f t="shared" si="3"/>
        <v>35</v>
      </c>
    </row>
    <row r="57" spans="1:11" x14ac:dyDescent="0.2">
      <c r="A57" s="57">
        <v>0.375</v>
      </c>
      <c r="B57" s="89">
        <v>37</v>
      </c>
      <c r="C57" s="89">
        <v>36</v>
      </c>
      <c r="D57" s="89">
        <v>35</v>
      </c>
      <c r="E57" s="89">
        <v>32</v>
      </c>
      <c r="F57" s="89">
        <v>36</v>
      </c>
      <c r="G57" s="89">
        <v>37</v>
      </c>
      <c r="H57" s="89">
        <v>32</v>
      </c>
      <c r="I57" s="65">
        <v>73</v>
      </c>
      <c r="J57" s="18">
        <f t="shared" si="2"/>
        <v>37</v>
      </c>
      <c r="K57" s="21">
        <f t="shared" si="3"/>
        <v>36</v>
      </c>
    </row>
    <row r="58" spans="1:11" x14ac:dyDescent="0.2">
      <c r="A58" s="57">
        <v>0.38194444444444442</v>
      </c>
      <c r="B58" s="89">
        <v>37</v>
      </c>
      <c r="C58" s="89">
        <v>36</v>
      </c>
      <c r="D58" s="89">
        <v>34</v>
      </c>
      <c r="E58" s="89">
        <v>35</v>
      </c>
      <c r="F58" s="89">
        <v>36</v>
      </c>
      <c r="G58" s="89">
        <v>37</v>
      </c>
      <c r="H58" s="89">
        <v>37</v>
      </c>
      <c r="I58" s="65">
        <v>73</v>
      </c>
      <c r="J58" s="18">
        <f t="shared" si="2"/>
        <v>37</v>
      </c>
      <c r="K58" s="21">
        <f t="shared" si="3"/>
        <v>36</v>
      </c>
    </row>
    <row r="59" spans="1:11" x14ac:dyDescent="0.2">
      <c r="A59" s="57">
        <v>0.3888888888888889</v>
      </c>
      <c r="B59" s="89">
        <v>41</v>
      </c>
      <c r="C59" s="89">
        <v>42</v>
      </c>
      <c r="D59" s="89">
        <v>37</v>
      </c>
      <c r="E59" s="89">
        <v>41</v>
      </c>
      <c r="F59" s="89">
        <v>40</v>
      </c>
      <c r="G59" s="89">
        <v>38</v>
      </c>
      <c r="H59" s="89">
        <v>42</v>
      </c>
      <c r="I59" s="65">
        <v>73</v>
      </c>
      <c r="J59" s="18">
        <f t="shared" si="2"/>
        <v>42</v>
      </c>
      <c r="K59" s="21">
        <f t="shared" si="3"/>
        <v>31</v>
      </c>
    </row>
    <row r="60" spans="1:11" x14ac:dyDescent="0.2">
      <c r="A60" s="57">
        <v>0.39583333333333331</v>
      </c>
      <c r="B60" s="89">
        <v>42</v>
      </c>
      <c r="C60" s="89">
        <v>42</v>
      </c>
      <c r="D60" s="89">
        <v>39</v>
      </c>
      <c r="E60" s="89">
        <v>43</v>
      </c>
      <c r="F60" s="89">
        <v>41</v>
      </c>
      <c r="G60" s="89">
        <v>39</v>
      </c>
      <c r="H60" s="89">
        <v>47</v>
      </c>
      <c r="I60" s="65">
        <v>73</v>
      </c>
      <c r="J60" s="18">
        <f t="shared" si="2"/>
        <v>47</v>
      </c>
      <c r="K60" s="21">
        <f t="shared" si="3"/>
        <v>26</v>
      </c>
    </row>
    <row r="61" spans="1:11" x14ac:dyDescent="0.2">
      <c r="A61" s="57">
        <v>0.40277777777777773</v>
      </c>
      <c r="B61" s="89">
        <v>38</v>
      </c>
      <c r="C61" s="89">
        <v>37</v>
      </c>
      <c r="D61" s="89">
        <v>35</v>
      </c>
      <c r="E61" s="89">
        <v>38</v>
      </c>
      <c r="F61" s="89">
        <v>36</v>
      </c>
      <c r="G61" s="89">
        <v>37</v>
      </c>
      <c r="H61" s="89">
        <v>45</v>
      </c>
      <c r="I61" s="65">
        <v>73</v>
      </c>
      <c r="J61" s="18">
        <f t="shared" si="2"/>
        <v>45</v>
      </c>
      <c r="K61" s="21">
        <f t="shared" si="3"/>
        <v>28</v>
      </c>
    </row>
    <row r="62" spans="1:11" x14ac:dyDescent="0.2">
      <c r="A62" s="57">
        <v>0.40972222222222227</v>
      </c>
      <c r="B62" s="89">
        <v>46</v>
      </c>
      <c r="C62" s="89">
        <v>47</v>
      </c>
      <c r="D62" s="89">
        <v>45</v>
      </c>
      <c r="E62" s="89">
        <v>47</v>
      </c>
      <c r="F62" s="89">
        <v>46</v>
      </c>
      <c r="G62" s="89">
        <v>46</v>
      </c>
      <c r="H62" s="89">
        <v>53</v>
      </c>
      <c r="I62" s="65">
        <v>73</v>
      </c>
      <c r="J62" s="18">
        <f t="shared" si="2"/>
        <v>53</v>
      </c>
      <c r="K62" s="21">
        <f t="shared" si="3"/>
        <v>20</v>
      </c>
    </row>
    <row r="63" spans="1:11" x14ac:dyDescent="0.2">
      <c r="A63" s="57">
        <v>0.41666666666666669</v>
      </c>
      <c r="B63" s="89">
        <v>51</v>
      </c>
      <c r="C63" s="89">
        <v>51</v>
      </c>
      <c r="D63" s="89">
        <v>50</v>
      </c>
      <c r="E63" s="89">
        <v>51</v>
      </c>
      <c r="F63" s="89">
        <v>51</v>
      </c>
      <c r="G63" s="89">
        <v>51</v>
      </c>
      <c r="H63" s="89">
        <v>56</v>
      </c>
      <c r="I63" s="65">
        <v>73</v>
      </c>
      <c r="J63" s="18">
        <f t="shared" si="2"/>
        <v>56</v>
      </c>
      <c r="K63" s="21">
        <f t="shared" si="3"/>
        <v>17</v>
      </c>
    </row>
    <row r="64" spans="1:11" x14ac:dyDescent="0.2">
      <c r="A64" s="58">
        <v>0.4236111111111111</v>
      </c>
      <c r="B64" s="89">
        <v>57</v>
      </c>
      <c r="C64" s="89">
        <v>55</v>
      </c>
      <c r="D64" s="89">
        <v>57</v>
      </c>
      <c r="E64" s="89">
        <v>56</v>
      </c>
      <c r="F64" s="89">
        <v>55</v>
      </c>
      <c r="G64" s="89">
        <v>55</v>
      </c>
      <c r="H64" s="89">
        <v>57</v>
      </c>
      <c r="I64" s="65">
        <v>73</v>
      </c>
      <c r="J64" s="18">
        <f t="shared" si="2"/>
        <v>57</v>
      </c>
      <c r="K64" s="21">
        <f t="shared" si="3"/>
        <v>16</v>
      </c>
    </row>
    <row r="65" spans="1:11" x14ac:dyDescent="0.2">
      <c r="A65" s="58">
        <v>0.43055555555555558</v>
      </c>
      <c r="B65" s="89">
        <v>56</v>
      </c>
      <c r="C65" s="89">
        <v>53</v>
      </c>
      <c r="D65" s="89">
        <v>58</v>
      </c>
      <c r="E65" s="89">
        <v>56</v>
      </c>
      <c r="F65" s="89">
        <v>54</v>
      </c>
      <c r="G65" s="89">
        <v>55</v>
      </c>
      <c r="H65" s="89">
        <v>57</v>
      </c>
      <c r="I65" s="65">
        <v>73</v>
      </c>
      <c r="J65" s="18">
        <f t="shared" si="2"/>
        <v>58</v>
      </c>
      <c r="K65" s="21">
        <f t="shared" si="3"/>
        <v>15</v>
      </c>
    </row>
    <row r="66" spans="1:11" x14ac:dyDescent="0.2">
      <c r="A66" s="58">
        <v>0.4375</v>
      </c>
      <c r="B66" s="89">
        <v>56</v>
      </c>
      <c r="C66" s="89">
        <v>53</v>
      </c>
      <c r="D66" s="89">
        <v>57</v>
      </c>
      <c r="E66" s="89">
        <v>56</v>
      </c>
      <c r="F66" s="89">
        <v>56</v>
      </c>
      <c r="G66" s="89">
        <v>56</v>
      </c>
      <c r="H66" s="89">
        <v>57</v>
      </c>
      <c r="I66" s="65">
        <v>73</v>
      </c>
      <c r="J66" s="18">
        <f t="shared" si="2"/>
        <v>57</v>
      </c>
      <c r="K66" s="21">
        <f t="shared" si="3"/>
        <v>16</v>
      </c>
    </row>
    <row r="67" spans="1:11" x14ac:dyDescent="0.2">
      <c r="A67" s="58">
        <v>0.44444444444444442</v>
      </c>
      <c r="B67" s="89">
        <v>53</v>
      </c>
      <c r="C67" s="89">
        <v>50</v>
      </c>
      <c r="D67" s="89">
        <v>54</v>
      </c>
      <c r="E67" s="89">
        <v>54</v>
      </c>
      <c r="F67" s="89">
        <v>54</v>
      </c>
      <c r="G67" s="89">
        <v>53</v>
      </c>
      <c r="H67" s="89">
        <v>55</v>
      </c>
      <c r="I67" s="65">
        <v>73</v>
      </c>
      <c r="J67" s="18">
        <f t="shared" si="2"/>
        <v>55</v>
      </c>
      <c r="K67" s="21">
        <f t="shared" si="3"/>
        <v>18</v>
      </c>
    </row>
    <row r="68" spans="1:11" x14ac:dyDescent="0.2">
      <c r="A68" s="58">
        <v>0.4513888888888889</v>
      </c>
      <c r="B68" s="89">
        <v>45</v>
      </c>
      <c r="C68" s="89">
        <v>43</v>
      </c>
      <c r="D68" s="89">
        <v>45</v>
      </c>
      <c r="E68" s="89">
        <v>47</v>
      </c>
      <c r="F68" s="89">
        <v>46</v>
      </c>
      <c r="G68" s="89">
        <v>47</v>
      </c>
      <c r="H68" s="89">
        <v>47</v>
      </c>
      <c r="I68" s="65">
        <v>73</v>
      </c>
      <c r="J68" s="18">
        <f t="shared" si="2"/>
        <v>47</v>
      </c>
      <c r="K68" s="21">
        <f t="shared" si="3"/>
        <v>26</v>
      </c>
    </row>
    <row r="69" spans="1:11" x14ac:dyDescent="0.2">
      <c r="A69" s="57">
        <v>0.45833333333333331</v>
      </c>
      <c r="B69" s="89">
        <v>38</v>
      </c>
      <c r="C69" s="89">
        <v>33</v>
      </c>
      <c r="D69" s="89">
        <v>36</v>
      </c>
      <c r="E69" s="89">
        <v>42</v>
      </c>
      <c r="F69" s="89">
        <v>39</v>
      </c>
      <c r="G69" s="89">
        <v>38</v>
      </c>
      <c r="H69" s="89">
        <v>37</v>
      </c>
      <c r="I69" s="65">
        <v>73</v>
      </c>
      <c r="J69" s="18">
        <f t="shared" si="2"/>
        <v>42</v>
      </c>
      <c r="K69" s="21">
        <f t="shared" si="3"/>
        <v>31</v>
      </c>
    </row>
    <row r="70" spans="1:11" x14ac:dyDescent="0.2">
      <c r="A70" s="58">
        <v>0.46527777777777773</v>
      </c>
      <c r="B70" s="89">
        <v>31</v>
      </c>
      <c r="C70" s="89">
        <v>31</v>
      </c>
      <c r="D70" s="89">
        <v>29</v>
      </c>
      <c r="E70" s="89">
        <v>35</v>
      </c>
      <c r="F70" s="89">
        <v>35</v>
      </c>
      <c r="G70" s="89">
        <v>33</v>
      </c>
      <c r="H70" s="89">
        <v>33</v>
      </c>
      <c r="I70" s="65">
        <v>73</v>
      </c>
      <c r="J70" s="18">
        <f t="shared" si="2"/>
        <v>35</v>
      </c>
      <c r="K70" s="21">
        <f t="shared" si="3"/>
        <v>38</v>
      </c>
    </row>
    <row r="71" spans="1:11" x14ac:dyDescent="0.2">
      <c r="A71" s="58">
        <v>0.47222222222222227</v>
      </c>
      <c r="B71" s="89">
        <v>29</v>
      </c>
      <c r="C71" s="89">
        <v>28</v>
      </c>
      <c r="D71" s="89">
        <v>25</v>
      </c>
      <c r="E71" s="89">
        <v>30</v>
      </c>
      <c r="F71" s="89">
        <v>32</v>
      </c>
      <c r="G71" s="89">
        <v>29</v>
      </c>
      <c r="H71" s="89">
        <v>28</v>
      </c>
      <c r="I71" s="65">
        <v>73</v>
      </c>
      <c r="J71" s="18">
        <f t="shared" si="2"/>
        <v>32</v>
      </c>
      <c r="K71" s="21">
        <f t="shared" si="3"/>
        <v>41</v>
      </c>
    </row>
    <row r="72" spans="1:11" x14ac:dyDescent="0.2">
      <c r="A72" s="58">
        <v>0.47916666666666669</v>
      </c>
      <c r="B72" s="89">
        <v>32</v>
      </c>
      <c r="C72" s="89">
        <v>31</v>
      </c>
      <c r="D72" s="89">
        <v>29</v>
      </c>
      <c r="E72" s="89">
        <v>32</v>
      </c>
      <c r="F72" s="89">
        <v>33</v>
      </c>
      <c r="G72" s="89">
        <v>31</v>
      </c>
      <c r="H72" s="89">
        <v>31</v>
      </c>
      <c r="I72" s="65">
        <v>73</v>
      </c>
      <c r="J72" s="18">
        <f t="shared" si="2"/>
        <v>33</v>
      </c>
      <c r="K72" s="21">
        <f t="shared" si="3"/>
        <v>40</v>
      </c>
    </row>
    <row r="73" spans="1:11" x14ac:dyDescent="0.2">
      <c r="A73" s="58">
        <v>0.4861111111111111</v>
      </c>
      <c r="B73" s="89">
        <v>35</v>
      </c>
      <c r="C73" s="89">
        <v>34</v>
      </c>
      <c r="D73" s="89">
        <v>32</v>
      </c>
      <c r="E73" s="89">
        <v>35</v>
      </c>
      <c r="F73" s="89">
        <v>33</v>
      </c>
      <c r="G73" s="89">
        <v>30</v>
      </c>
      <c r="H73" s="89">
        <v>30</v>
      </c>
      <c r="I73" s="65">
        <v>73</v>
      </c>
      <c r="J73" s="18">
        <f t="shared" si="2"/>
        <v>35</v>
      </c>
      <c r="K73" s="21">
        <f t="shared" si="3"/>
        <v>38</v>
      </c>
    </row>
    <row r="74" spans="1:11" x14ac:dyDescent="0.2">
      <c r="A74" s="58">
        <v>0.49305555555555558</v>
      </c>
      <c r="B74" s="89">
        <v>39</v>
      </c>
      <c r="C74" s="89">
        <v>34</v>
      </c>
      <c r="D74" s="89">
        <v>33</v>
      </c>
      <c r="E74" s="89">
        <v>36</v>
      </c>
      <c r="F74" s="89">
        <v>34</v>
      </c>
      <c r="G74" s="89">
        <v>34</v>
      </c>
      <c r="H74" s="89">
        <v>34</v>
      </c>
      <c r="I74" s="65">
        <v>73</v>
      </c>
      <c r="J74" s="18">
        <f t="shared" si="2"/>
        <v>39</v>
      </c>
      <c r="K74" s="21">
        <f t="shared" si="3"/>
        <v>34</v>
      </c>
    </row>
    <row r="75" spans="1:11" x14ac:dyDescent="0.2">
      <c r="A75" s="57">
        <v>0.5</v>
      </c>
      <c r="B75" s="89">
        <v>39</v>
      </c>
      <c r="C75" s="89">
        <v>38</v>
      </c>
      <c r="D75" s="89">
        <v>36</v>
      </c>
      <c r="E75" s="89">
        <v>36</v>
      </c>
      <c r="F75" s="89">
        <v>35</v>
      </c>
      <c r="G75" s="89">
        <v>35</v>
      </c>
      <c r="H75" s="89">
        <v>38</v>
      </c>
      <c r="I75" s="65">
        <v>73</v>
      </c>
      <c r="J75" s="18">
        <f t="shared" si="2"/>
        <v>39</v>
      </c>
      <c r="K75" s="21">
        <f t="shared" si="3"/>
        <v>34</v>
      </c>
    </row>
    <row r="76" spans="1:11" x14ac:dyDescent="0.2">
      <c r="A76" s="57">
        <v>0.50694444444444442</v>
      </c>
      <c r="B76" s="89">
        <v>39</v>
      </c>
      <c r="C76" s="89">
        <v>36</v>
      </c>
      <c r="D76" s="89">
        <v>36</v>
      </c>
      <c r="E76" s="89">
        <v>36</v>
      </c>
      <c r="F76" s="89">
        <v>35</v>
      </c>
      <c r="G76" s="89">
        <v>36</v>
      </c>
      <c r="H76" s="89">
        <v>37</v>
      </c>
      <c r="I76" s="65">
        <v>73</v>
      </c>
      <c r="J76" s="18">
        <f t="shared" si="2"/>
        <v>39</v>
      </c>
      <c r="K76" s="21">
        <f t="shared" si="3"/>
        <v>34</v>
      </c>
    </row>
    <row r="77" spans="1:11" x14ac:dyDescent="0.2">
      <c r="A77" s="57">
        <v>0.51388888888888895</v>
      </c>
      <c r="B77" s="89">
        <v>44</v>
      </c>
      <c r="C77" s="89">
        <v>41</v>
      </c>
      <c r="D77" s="89">
        <v>41</v>
      </c>
      <c r="E77" s="89">
        <v>42</v>
      </c>
      <c r="F77" s="89">
        <v>42</v>
      </c>
      <c r="G77" s="89">
        <v>43</v>
      </c>
      <c r="H77" s="89">
        <v>43</v>
      </c>
      <c r="I77" s="65">
        <v>73</v>
      </c>
      <c r="J77" s="18">
        <f t="shared" si="2"/>
        <v>44</v>
      </c>
      <c r="K77" s="21">
        <f t="shared" si="3"/>
        <v>29</v>
      </c>
    </row>
    <row r="78" spans="1:11" x14ac:dyDescent="0.2">
      <c r="A78" s="57">
        <v>0.52083333333333337</v>
      </c>
      <c r="B78" s="89">
        <v>41</v>
      </c>
      <c r="C78" s="89">
        <v>39</v>
      </c>
      <c r="D78" s="89">
        <v>40</v>
      </c>
      <c r="E78" s="89">
        <v>41</v>
      </c>
      <c r="F78" s="89">
        <v>41</v>
      </c>
      <c r="G78" s="89">
        <v>43</v>
      </c>
      <c r="H78" s="89">
        <v>42</v>
      </c>
      <c r="I78" s="65">
        <v>73</v>
      </c>
      <c r="J78" s="18">
        <f t="shared" si="2"/>
        <v>43</v>
      </c>
      <c r="K78" s="21">
        <f t="shared" si="3"/>
        <v>30</v>
      </c>
    </row>
    <row r="79" spans="1:11" x14ac:dyDescent="0.2">
      <c r="A79" s="57">
        <v>0.52777777777777779</v>
      </c>
      <c r="B79" s="89">
        <v>40</v>
      </c>
      <c r="C79" s="89">
        <v>38</v>
      </c>
      <c r="D79" s="89">
        <v>39</v>
      </c>
      <c r="E79" s="89">
        <v>39</v>
      </c>
      <c r="F79" s="89">
        <v>42</v>
      </c>
      <c r="G79" s="89">
        <v>43</v>
      </c>
      <c r="H79" s="89">
        <v>44</v>
      </c>
      <c r="I79" s="65">
        <v>73</v>
      </c>
      <c r="J79" s="18">
        <f t="shared" si="2"/>
        <v>44</v>
      </c>
      <c r="K79" s="21">
        <f t="shared" si="3"/>
        <v>29</v>
      </c>
    </row>
    <row r="80" spans="1:11" x14ac:dyDescent="0.2">
      <c r="A80" s="57">
        <v>0.53472222222222221</v>
      </c>
      <c r="B80" s="89">
        <v>39</v>
      </c>
      <c r="C80" s="89">
        <v>39</v>
      </c>
      <c r="D80" s="89">
        <v>40</v>
      </c>
      <c r="E80" s="89">
        <v>39</v>
      </c>
      <c r="F80" s="89">
        <v>43</v>
      </c>
      <c r="G80" s="89">
        <v>39</v>
      </c>
      <c r="H80" s="89">
        <v>41</v>
      </c>
      <c r="I80" s="65">
        <v>73</v>
      </c>
      <c r="J80" s="18">
        <f t="shared" si="2"/>
        <v>43</v>
      </c>
      <c r="K80" s="21">
        <f t="shared" si="3"/>
        <v>30</v>
      </c>
    </row>
    <row r="81" spans="1:11" x14ac:dyDescent="0.2">
      <c r="A81" s="57">
        <v>0.54166666666666663</v>
      </c>
      <c r="B81" s="89">
        <v>37</v>
      </c>
      <c r="C81" s="89">
        <v>34</v>
      </c>
      <c r="D81" s="89">
        <v>36</v>
      </c>
      <c r="E81" s="89">
        <v>37</v>
      </c>
      <c r="F81" s="89">
        <v>40</v>
      </c>
      <c r="G81" s="89">
        <v>38</v>
      </c>
      <c r="H81" s="89">
        <v>38</v>
      </c>
      <c r="I81" s="65">
        <v>73</v>
      </c>
      <c r="J81" s="18">
        <f t="shared" si="2"/>
        <v>40</v>
      </c>
      <c r="K81" s="21">
        <f t="shared" si="3"/>
        <v>33</v>
      </c>
    </row>
    <row r="82" spans="1:11" x14ac:dyDescent="0.2">
      <c r="A82" s="57">
        <v>0.54861111111111105</v>
      </c>
      <c r="B82" s="89">
        <v>37</v>
      </c>
      <c r="C82" s="89">
        <v>34</v>
      </c>
      <c r="D82" s="89">
        <v>35</v>
      </c>
      <c r="E82" s="89">
        <v>37</v>
      </c>
      <c r="F82" s="89">
        <v>39</v>
      </c>
      <c r="G82" s="89">
        <v>35</v>
      </c>
      <c r="H82" s="89">
        <v>38</v>
      </c>
      <c r="I82" s="65">
        <v>73</v>
      </c>
      <c r="J82" s="18">
        <f t="shared" si="2"/>
        <v>39</v>
      </c>
      <c r="K82" s="21">
        <f t="shared" si="3"/>
        <v>34</v>
      </c>
    </row>
    <row r="83" spans="1:11" x14ac:dyDescent="0.2">
      <c r="A83" s="57">
        <v>0.55555555555555558</v>
      </c>
      <c r="B83" s="89">
        <v>28</v>
      </c>
      <c r="C83" s="89">
        <v>27</v>
      </c>
      <c r="D83" s="89">
        <v>27</v>
      </c>
      <c r="E83" s="89">
        <v>29</v>
      </c>
      <c r="F83" s="89">
        <v>31</v>
      </c>
      <c r="G83" s="89">
        <v>27</v>
      </c>
      <c r="H83" s="89">
        <v>30</v>
      </c>
      <c r="I83" s="65">
        <v>73</v>
      </c>
      <c r="J83" s="18">
        <f t="shared" si="2"/>
        <v>31</v>
      </c>
      <c r="K83" s="21">
        <f t="shared" si="3"/>
        <v>42</v>
      </c>
    </row>
    <row r="84" spans="1:11" x14ac:dyDescent="0.2">
      <c r="A84" s="57">
        <v>0.5625</v>
      </c>
      <c r="B84" s="89">
        <v>24</v>
      </c>
      <c r="C84" s="89">
        <v>22</v>
      </c>
      <c r="D84" s="89">
        <v>20</v>
      </c>
      <c r="E84" s="89">
        <v>24</v>
      </c>
      <c r="F84" s="89">
        <v>27</v>
      </c>
      <c r="G84" s="89">
        <v>23</v>
      </c>
      <c r="H84" s="89">
        <v>24</v>
      </c>
      <c r="I84" s="65">
        <v>73</v>
      </c>
      <c r="J84" s="18">
        <f t="shared" si="2"/>
        <v>27</v>
      </c>
      <c r="K84" s="21">
        <f t="shared" si="3"/>
        <v>46</v>
      </c>
    </row>
    <row r="85" spans="1:11" x14ac:dyDescent="0.2">
      <c r="A85" s="57">
        <v>0.56944444444444442</v>
      </c>
      <c r="B85" s="89">
        <v>26</v>
      </c>
      <c r="C85" s="89">
        <v>23</v>
      </c>
      <c r="D85" s="89">
        <v>21</v>
      </c>
      <c r="E85" s="89">
        <v>25</v>
      </c>
      <c r="F85" s="89">
        <v>28</v>
      </c>
      <c r="G85" s="89">
        <v>26</v>
      </c>
      <c r="H85" s="89">
        <v>24</v>
      </c>
      <c r="I85" s="65">
        <v>73</v>
      </c>
      <c r="J85" s="18">
        <f t="shared" si="2"/>
        <v>28</v>
      </c>
      <c r="K85" s="21">
        <f t="shared" si="3"/>
        <v>45</v>
      </c>
    </row>
    <row r="86" spans="1:11" x14ac:dyDescent="0.2">
      <c r="A86" s="57">
        <v>0.57638888888888895</v>
      </c>
      <c r="B86" s="89">
        <v>24</v>
      </c>
      <c r="C86" s="89">
        <v>20</v>
      </c>
      <c r="D86" s="89">
        <v>19</v>
      </c>
      <c r="E86" s="89">
        <v>23</v>
      </c>
      <c r="F86" s="89">
        <v>25</v>
      </c>
      <c r="G86" s="89">
        <v>25</v>
      </c>
      <c r="H86" s="89">
        <v>22</v>
      </c>
      <c r="I86" s="65">
        <v>73</v>
      </c>
      <c r="J86" s="18">
        <f t="shared" si="2"/>
        <v>25</v>
      </c>
      <c r="K86" s="21">
        <f t="shared" si="3"/>
        <v>48</v>
      </c>
    </row>
    <row r="87" spans="1:11" x14ac:dyDescent="0.2">
      <c r="A87" s="57">
        <v>0.58333333333333337</v>
      </c>
      <c r="B87" s="89">
        <v>33</v>
      </c>
      <c r="C87" s="89">
        <v>26</v>
      </c>
      <c r="D87" s="89">
        <v>26</v>
      </c>
      <c r="E87" s="89">
        <v>26</v>
      </c>
      <c r="F87" s="89">
        <v>31</v>
      </c>
      <c r="G87" s="89">
        <v>29</v>
      </c>
      <c r="H87" s="89">
        <v>24</v>
      </c>
      <c r="I87" s="65">
        <v>73</v>
      </c>
      <c r="J87" s="18">
        <f t="shared" si="2"/>
        <v>33</v>
      </c>
      <c r="K87" s="21">
        <f t="shared" si="3"/>
        <v>40</v>
      </c>
    </row>
    <row r="88" spans="1:11" x14ac:dyDescent="0.2">
      <c r="A88" s="57">
        <v>0.59027777777777779</v>
      </c>
      <c r="B88" s="89">
        <v>37</v>
      </c>
      <c r="C88" s="89">
        <v>30</v>
      </c>
      <c r="D88" s="89">
        <v>31</v>
      </c>
      <c r="E88" s="89">
        <v>31</v>
      </c>
      <c r="F88" s="89">
        <v>34</v>
      </c>
      <c r="G88" s="89">
        <v>34</v>
      </c>
      <c r="H88" s="89">
        <v>29</v>
      </c>
      <c r="I88" s="65">
        <v>73</v>
      </c>
      <c r="J88" s="18">
        <f t="shared" si="2"/>
        <v>37</v>
      </c>
      <c r="K88" s="21">
        <f t="shared" si="3"/>
        <v>36</v>
      </c>
    </row>
    <row r="89" spans="1:11" x14ac:dyDescent="0.2">
      <c r="A89" s="57">
        <v>0.59722222222222221</v>
      </c>
      <c r="B89" s="89">
        <v>37</v>
      </c>
      <c r="C89" s="89">
        <v>30</v>
      </c>
      <c r="D89" s="89">
        <v>31</v>
      </c>
      <c r="E89" s="89">
        <v>31</v>
      </c>
      <c r="F89" s="89">
        <v>33</v>
      </c>
      <c r="G89" s="89">
        <v>35</v>
      </c>
      <c r="H89" s="89">
        <v>28</v>
      </c>
      <c r="I89" s="65">
        <v>73</v>
      </c>
      <c r="J89" s="18">
        <f t="shared" si="2"/>
        <v>37</v>
      </c>
      <c r="K89" s="21">
        <f t="shared" si="3"/>
        <v>36</v>
      </c>
    </row>
    <row r="90" spans="1:11" x14ac:dyDescent="0.2">
      <c r="A90" s="57">
        <v>0.60416666666666663</v>
      </c>
      <c r="B90" s="89">
        <v>39</v>
      </c>
      <c r="C90" s="89">
        <v>31</v>
      </c>
      <c r="D90" s="89">
        <v>33</v>
      </c>
      <c r="E90" s="89">
        <v>33</v>
      </c>
      <c r="F90" s="89">
        <v>34</v>
      </c>
      <c r="G90" s="89">
        <v>35</v>
      </c>
      <c r="H90" s="89">
        <v>31</v>
      </c>
      <c r="I90" s="65">
        <v>73</v>
      </c>
      <c r="J90" s="18">
        <f t="shared" si="2"/>
        <v>39</v>
      </c>
      <c r="K90" s="21">
        <f t="shared" si="3"/>
        <v>34</v>
      </c>
    </row>
    <row r="91" spans="1:11" x14ac:dyDescent="0.2">
      <c r="A91" s="57">
        <v>0.61111111111111105</v>
      </c>
      <c r="B91" s="89">
        <v>40</v>
      </c>
      <c r="C91" s="89">
        <v>32</v>
      </c>
      <c r="D91" s="89">
        <v>36</v>
      </c>
      <c r="E91" s="89">
        <v>34</v>
      </c>
      <c r="F91" s="89">
        <v>33</v>
      </c>
      <c r="G91" s="89">
        <v>34</v>
      </c>
      <c r="H91" s="89">
        <v>34</v>
      </c>
      <c r="I91" s="65">
        <v>73</v>
      </c>
      <c r="J91" s="18">
        <f t="shared" ref="J91:J146" si="4">MAX(B91:H91)</f>
        <v>40</v>
      </c>
      <c r="K91" s="21">
        <f t="shared" ref="K91:K146" si="5">+I91-J91</f>
        <v>33</v>
      </c>
    </row>
    <row r="92" spans="1:11" x14ac:dyDescent="0.2">
      <c r="A92" s="57">
        <v>0.61805555555555558</v>
      </c>
      <c r="B92" s="89">
        <v>40</v>
      </c>
      <c r="C92" s="89">
        <v>33</v>
      </c>
      <c r="D92" s="89">
        <v>36</v>
      </c>
      <c r="E92" s="89">
        <v>38</v>
      </c>
      <c r="F92" s="89">
        <v>34</v>
      </c>
      <c r="G92" s="89">
        <v>34</v>
      </c>
      <c r="H92" s="89">
        <v>35</v>
      </c>
      <c r="I92" s="65">
        <v>73</v>
      </c>
      <c r="J92" s="18">
        <f t="shared" si="4"/>
        <v>40</v>
      </c>
      <c r="K92" s="21">
        <f t="shared" si="5"/>
        <v>33</v>
      </c>
    </row>
    <row r="93" spans="1:11" x14ac:dyDescent="0.2">
      <c r="A93" s="57">
        <v>0.625</v>
      </c>
      <c r="B93" s="89">
        <v>32</v>
      </c>
      <c r="C93" s="89">
        <v>31</v>
      </c>
      <c r="D93" s="89">
        <v>33</v>
      </c>
      <c r="E93" s="89">
        <v>36</v>
      </c>
      <c r="F93" s="89">
        <v>32</v>
      </c>
      <c r="G93" s="89">
        <v>31</v>
      </c>
      <c r="H93" s="89">
        <v>37</v>
      </c>
      <c r="I93" s="65">
        <v>73</v>
      </c>
      <c r="J93" s="18">
        <f t="shared" si="4"/>
        <v>37</v>
      </c>
      <c r="K93" s="21">
        <f t="shared" si="5"/>
        <v>36</v>
      </c>
    </row>
    <row r="94" spans="1:11" x14ac:dyDescent="0.2">
      <c r="A94" s="57">
        <v>0.63194444444444442</v>
      </c>
      <c r="B94" s="89">
        <v>36</v>
      </c>
      <c r="C94" s="89">
        <v>35</v>
      </c>
      <c r="D94" s="89">
        <v>37</v>
      </c>
      <c r="E94" s="89">
        <v>39</v>
      </c>
      <c r="F94" s="89">
        <v>37</v>
      </c>
      <c r="G94" s="89">
        <v>34</v>
      </c>
      <c r="H94" s="89">
        <v>37</v>
      </c>
      <c r="I94" s="65">
        <v>73</v>
      </c>
      <c r="J94" s="18">
        <f t="shared" si="4"/>
        <v>39</v>
      </c>
      <c r="K94" s="21">
        <f t="shared" si="5"/>
        <v>34</v>
      </c>
    </row>
    <row r="95" spans="1:11" x14ac:dyDescent="0.2">
      <c r="A95" s="57">
        <v>0.63888888888888895</v>
      </c>
      <c r="B95" s="89">
        <v>42</v>
      </c>
      <c r="C95" s="89">
        <v>40</v>
      </c>
      <c r="D95" s="89">
        <v>42</v>
      </c>
      <c r="E95" s="89">
        <v>45</v>
      </c>
      <c r="F95" s="89">
        <v>42</v>
      </c>
      <c r="G95" s="89">
        <v>38</v>
      </c>
      <c r="H95" s="89">
        <v>44</v>
      </c>
      <c r="I95" s="65">
        <v>73</v>
      </c>
      <c r="J95" s="18">
        <f t="shared" si="4"/>
        <v>45</v>
      </c>
      <c r="K95" s="21">
        <f t="shared" si="5"/>
        <v>28</v>
      </c>
    </row>
    <row r="96" spans="1:11" x14ac:dyDescent="0.2">
      <c r="A96" s="57">
        <v>0.64583333333333337</v>
      </c>
      <c r="B96" s="89">
        <v>42</v>
      </c>
      <c r="C96" s="89">
        <v>42</v>
      </c>
      <c r="D96" s="89">
        <v>45</v>
      </c>
      <c r="E96" s="89">
        <v>46</v>
      </c>
      <c r="F96" s="89">
        <v>45</v>
      </c>
      <c r="G96" s="89">
        <v>39</v>
      </c>
      <c r="H96" s="89">
        <v>45</v>
      </c>
      <c r="I96" s="65">
        <v>73</v>
      </c>
      <c r="J96" s="18">
        <f t="shared" si="4"/>
        <v>46</v>
      </c>
      <c r="K96" s="21">
        <f t="shared" si="5"/>
        <v>27</v>
      </c>
    </row>
    <row r="97" spans="1:11" x14ac:dyDescent="0.2">
      <c r="A97" s="57">
        <v>0.65277777777777779</v>
      </c>
      <c r="B97" s="89">
        <v>36</v>
      </c>
      <c r="C97" s="89">
        <v>39</v>
      </c>
      <c r="D97" s="89">
        <v>40</v>
      </c>
      <c r="E97" s="89">
        <v>43</v>
      </c>
      <c r="F97" s="89">
        <v>43</v>
      </c>
      <c r="G97" s="89">
        <v>35</v>
      </c>
      <c r="H97" s="89">
        <v>39</v>
      </c>
      <c r="I97" s="65">
        <v>73</v>
      </c>
      <c r="J97" s="18">
        <f t="shared" si="4"/>
        <v>43</v>
      </c>
      <c r="K97" s="21">
        <f t="shared" si="5"/>
        <v>30</v>
      </c>
    </row>
    <row r="98" spans="1:11" x14ac:dyDescent="0.2">
      <c r="A98" s="57">
        <v>0.65972222222222221</v>
      </c>
      <c r="B98" s="89">
        <v>36</v>
      </c>
      <c r="C98" s="89">
        <v>39</v>
      </c>
      <c r="D98" s="89">
        <v>41</v>
      </c>
      <c r="E98" s="89">
        <v>40</v>
      </c>
      <c r="F98" s="89">
        <v>43</v>
      </c>
      <c r="G98" s="89">
        <v>33</v>
      </c>
      <c r="H98" s="89">
        <v>40</v>
      </c>
      <c r="I98" s="65">
        <v>73</v>
      </c>
      <c r="J98" s="18">
        <f t="shared" si="4"/>
        <v>43</v>
      </c>
      <c r="K98" s="21">
        <f t="shared" si="5"/>
        <v>30</v>
      </c>
    </row>
    <row r="99" spans="1:11" x14ac:dyDescent="0.2">
      <c r="A99" s="57">
        <v>0.66666666666666663</v>
      </c>
      <c r="B99" s="89">
        <v>37</v>
      </c>
      <c r="C99" s="89">
        <v>37</v>
      </c>
      <c r="D99" s="89">
        <v>38</v>
      </c>
      <c r="E99" s="89">
        <v>38</v>
      </c>
      <c r="F99" s="89">
        <v>43</v>
      </c>
      <c r="G99" s="89">
        <v>34</v>
      </c>
      <c r="H99" s="89">
        <v>35</v>
      </c>
      <c r="I99" s="65">
        <v>73</v>
      </c>
      <c r="J99" s="18">
        <f t="shared" si="4"/>
        <v>43</v>
      </c>
      <c r="K99" s="21">
        <f t="shared" si="5"/>
        <v>30</v>
      </c>
    </row>
    <row r="100" spans="1:11" x14ac:dyDescent="0.2">
      <c r="A100" s="57">
        <v>0.67361111111111116</v>
      </c>
      <c r="B100" s="89">
        <v>29</v>
      </c>
      <c r="C100" s="89">
        <v>29</v>
      </c>
      <c r="D100" s="89">
        <v>31</v>
      </c>
      <c r="E100" s="89">
        <v>31</v>
      </c>
      <c r="F100" s="89">
        <v>36</v>
      </c>
      <c r="G100" s="89">
        <v>26</v>
      </c>
      <c r="H100" s="89">
        <v>31</v>
      </c>
      <c r="I100" s="65">
        <v>73</v>
      </c>
      <c r="J100" s="18">
        <f t="shared" si="4"/>
        <v>36</v>
      </c>
      <c r="K100" s="21">
        <f t="shared" si="5"/>
        <v>37</v>
      </c>
    </row>
    <row r="101" spans="1:11" x14ac:dyDescent="0.2">
      <c r="A101" s="57">
        <v>0.68055555555555547</v>
      </c>
      <c r="B101" s="89">
        <v>24</v>
      </c>
      <c r="C101" s="89">
        <v>27</v>
      </c>
      <c r="D101" s="89">
        <v>29</v>
      </c>
      <c r="E101" s="89">
        <v>28</v>
      </c>
      <c r="F101" s="89">
        <v>33</v>
      </c>
      <c r="G101" s="89">
        <v>25</v>
      </c>
      <c r="H101" s="89">
        <v>27</v>
      </c>
      <c r="I101" s="65">
        <v>73</v>
      </c>
      <c r="J101" s="18">
        <f t="shared" si="4"/>
        <v>33</v>
      </c>
      <c r="K101" s="21">
        <f t="shared" si="5"/>
        <v>40</v>
      </c>
    </row>
    <row r="102" spans="1:11" x14ac:dyDescent="0.2">
      <c r="A102" s="57">
        <v>0.6875</v>
      </c>
      <c r="B102" s="89">
        <v>21</v>
      </c>
      <c r="C102" s="89">
        <v>25</v>
      </c>
      <c r="D102" s="89">
        <v>24</v>
      </c>
      <c r="E102" s="89">
        <v>26</v>
      </c>
      <c r="F102" s="89">
        <v>27</v>
      </c>
      <c r="G102" s="89">
        <v>22</v>
      </c>
      <c r="H102" s="89">
        <v>23</v>
      </c>
      <c r="I102" s="65">
        <v>73</v>
      </c>
      <c r="J102" s="18">
        <f t="shared" si="4"/>
        <v>27</v>
      </c>
      <c r="K102" s="21">
        <f t="shared" si="5"/>
        <v>46</v>
      </c>
    </row>
    <row r="103" spans="1:11" x14ac:dyDescent="0.2">
      <c r="A103" s="57">
        <v>0.69444444444444453</v>
      </c>
      <c r="B103" s="89">
        <v>25</v>
      </c>
      <c r="C103" s="89">
        <v>26</v>
      </c>
      <c r="D103" s="89">
        <v>24</v>
      </c>
      <c r="E103" s="89">
        <v>27</v>
      </c>
      <c r="F103" s="89">
        <v>27</v>
      </c>
      <c r="G103" s="89">
        <v>23</v>
      </c>
      <c r="H103" s="89">
        <v>25</v>
      </c>
      <c r="I103" s="65">
        <v>73</v>
      </c>
      <c r="J103" s="18">
        <f t="shared" si="4"/>
        <v>27</v>
      </c>
      <c r="K103" s="21">
        <f t="shared" si="5"/>
        <v>46</v>
      </c>
    </row>
    <row r="104" spans="1:11" x14ac:dyDescent="0.2">
      <c r="A104" s="57">
        <v>0.70138888888888884</v>
      </c>
      <c r="B104" s="89">
        <v>29</v>
      </c>
      <c r="C104" s="89">
        <v>27</v>
      </c>
      <c r="D104" s="89">
        <v>26</v>
      </c>
      <c r="E104" s="89">
        <v>29</v>
      </c>
      <c r="F104" s="89">
        <v>28</v>
      </c>
      <c r="G104" s="89">
        <v>26</v>
      </c>
      <c r="H104" s="89">
        <v>27</v>
      </c>
      <c r="I104" s="65">
        <v>73</v>
      </c>
      <c r="J104" s="18">
        <f t="shared" si="4"/>
        <v>29</v>
      </c>
      <c r="K104" s="21">
        <f t="shared" si="5"/>
        <v>44</v>
      </c>
    </row>
    <row r="105" spans="1:11" x14ac:dyDescent="0.2">
      <c r="A105" s="57">
        <v>0.70833333333333337</v>
      </c>
      <c r="B105" s="89">
        <v>28</v>
      </c>
      <c r="C105" s="89">
        <v>29</v>
      </c>
      <c r="D105" s="89">
        <v>28</v>
      </c>
      <c r="E105" s="89">
        <v>31</v>
      </c>
      <c r="F105" s="89">
        <v>27</v>
      </c>
      <c r="G105" s="89">
        <v>27</v>
      </c>
      <c r="H105" s="89">
        <v>29</v>
      </c>
      <c r="I105" s="65">
        <v>73</v>
      </c>
      <c r="J105" s="18">
        <f t="shared" si="4"/>
        <v>31</v>
      </c>
      <c r="K105" s="21">
        <f t="shared" si="5"/>
        <v>42</v>
      </c>
    </row>
    <row r="106" spans="1:11" x14ac:dyDescent="0.2">
      <c r="A106" s="57">
        <v>0.71527777777777779</v>
      </c>
      <c r="B106" s="89">
        <v>30</v>
      </c>
      <c r="C106" s="89">
        <v>31</v>
      </c>
      <c r="D106" s="89">
        <v>29</v>
      </c>
      <c r="E106" s="89">
        <v>33</v>
      </c>
      <c r="F106" s="89">
        <v>29</v>
      </c>
      <c r="G106" s="89">
        <v>30</v>
      </c>
      <c r="H106" s="89">
        <v>29</v>
      </c>
      <c r="I106" s="65">
        <v>73</v>
      </c>
      <c r="J106" s="18">
        <f t="shared" si="4"/>
        <v>33</v>
      </c>
      <c r="K106" s="21">
        <f t="shared" si="5"/>
        <v>40</v>
      </c>
    </row>
    <row r="107" spans="1:11" x14ac:dyDescent="0.2">
      <c r="A107" s="57">
        <v>0.72222222222222221</v>
      </c>
      <c r="B107" s="89">
        <v>30</v>
      </c>
      <c r="C107" s="89">
        <v>31</v>
      </c>
      <c r="D107" s="89">
        <v>29</v>
      </c>
      <c r="E107" s="89">
        <v>30</v>
      </c>
      <c r="F107" s="89">
        <v>30</v>
      </c>
      <c r="G107" s="89">
        <v>28</v>
      </c>
      <c r="H107" s="89">
        <v>28</v>
      </c>
      <c r="I107" s="65">
        <v>73</v>
      </c>
      <c r="J107" s="18">
        <f t="shared" si="4"/>
        <v>31</v>
      </c>
      <c r="K107" s="21">
        <f t="shared" si="5"/>
        <v>42</v>
      </c>
    </row>
    <row r="108" spans="1:11" x14ac:dyDescent="0.2">
      <c r="A108" s="57">
        <v>0.72916666666666663</v>
      </c>
      <c r="B108" s="89">
        <v>34</v>
      </c>
      <c r="C108" s="89">
        <v>33</v>
      </c>
      <c r="D108" s="89">
        <v>31</v>
      </c>
      <c r="E108" s="89">
        <v>33</v>
      </c>
      <c r="F108" s="89">
        <v>34</v>
      </c>
      <c r="G108" s="89">
        <v>32</v>
      </c>
      <c r="H108" s="89">
        <v>32</v>
      </c>
      <c r="I108" s="65">
        <v>73</v>
      </c>
      <c r="J108" s="18">
        <f t="shared" si="4"/>
        <v>34</v>
      </c>
      <c r="K108" s="21">
        <f t="shared" si="5"/>
        <v>39</v>
      </c>
    </row>
    <row r="109" spans="1:11" x14ac:dyDescent="0.2">
      <c r="A109" s="57">
        <v>0.73611111111111116</v>
      </c>
      <c r="B109" s="89">
        <v>41</v>
      </c>
      <c r="C109" s="89">
        <v>41</v>
      </c>
      <c r="D109" s="89">
        <v>39</v>
      </c>
      <c r="E109" s="89">
        <v>41</v>
      </c>
      <c r="F109" s="89">
        <v>43</v>
      </c>
      <c r="G109" s="89">
        <v>41</v>
      </c>
      <c r="H109" s="89">
        <v>38</v>
      </c>
      <c r="I109" s="65">
        <v>73</v>
      </c>
      <c r="J109" s="18">
        <f t="shared" si="4"/>
        <v>43</v>
      </c>
      <c r="K109" s="21">
        <f t="shared" si="5"/>
        <v>30</v>
      </c>
    </row>
    <row r="110" spans="1:11" x14ac:dyDescent="0.2">
      <c r="A110" s="57">
        <v>0.74305555555555547</v>
      </c>
      <c r="B110" s="89">
        <v>46</v>
      </c>
      <c r="C110" s="89">
        <v>49</v>
      </c>
      <c r="D110" s="89">
        <v>46</v>
      </c>
      <c r="E110" s="89">
        <v>48</v>
      </c>
      <c r="F110" s="89">
        <v>51</v>
      </c>
      <c r="G110" s="89">
        <v>48</v>
      </c>
      <c r="H110" s="89">
        <v>44</v>
      </c>
      <c r="I110" s="65">
        <v>73</v>
      </c>
      <c r="J110" s="18">
        <f t="shared" si="4"/>
        <v>51</v>
      </c>
      <c r="K110" s="21">
        <f t="shared" si="5"/>
        <v>22</v>
      </c>
    </row>
    <row r="111" spans="1:11" x14ac:dyDescent="0.2">
      <c r="A111" s="57">
        <v>0.75</v>
      </c>
      <c r="B111" s="89">
        <v>55</v>
      </c>
      <c r="C111" s="89">
        <v>57</v>
      </c>
      <c r="D111" s="89">
        <v>54</v>
      </c>
      <c r="E111" s="89">
        <v>56</v>
      </c>
      <c r="F111" s="89">
        <v>59</v>
      </c>
      <c r="G111" s="89">
        <v>55</v>
      </c>
      <c r="H111" s="89">
        <v>52</v>
      </c>
      <c r="I111" s="65">
        <v>73</v>
      </c>
      <c r="J111" s="18">
        <f t="shared" si="4"/>
        <v>59</v>
      </c>
      <c r="K111" s="21">
        <f t="shared" si="5"/>
        <v>14</v>
      </c>
    </row>
    <row r="112" spans="1:11" x14ac:dyDescent="0.2">
      <c r="A112" s="57">
        <v>0.75694444444444453</v>
      </c>
      <c r="B112" s="89">
        <v>61</v>
      </c>
      <c r="C112" s="89">
        <v>63</v>
      </c>
      <c r="D112" s="89">
        <v>60</v>
      </c>
      <c r="E112" s="89">
        <v>62</v>
      </c>
      <c r="F112" s="89">
        <v>64</v>
      </c>
      <c r="G112" s="89">
        <v>62</v>
      </c>
      <c r="H112" s="89">
        <v>61</v>
      </c>
      <c r="I112" s="65">
        <v>73</v>
      </c>
      <c r="J112" s="18">
        <f t="shared" si="4"/>
        <v>64</v>
      </c>
      <c r="K112" s="21">
        <f t="shared" si="5"/>
        <v>9</v>
      </c>
    </row>
    <row r="113" spans="1:11" x14ac:dyDescent="0.2">
      <c r="A113" s="57">
        <v>0.76388888888888884</v>
      </c>
      <c r="B113" s="89">
        <v>60</v>
      </c>
      <c r="C113" s="89">
        <v>60</v>
      </c>
      <c r="D113" s="89">
        <v>57</v>
      </c>
      <c r="E113" s="89">
        <v>60</v>
      </c>
      <c r="F113" s="89">
        <v>63</v>
      </c>
      <c r="G113" s="89">
        <v>59</v>
      </c>
      <c r="H113" s="89">
        <v>62</v>
      </c>
      <c r="I113" s="65">
        <v>73</v>
      </c>
      <c r="J113" s="18">
        <f t="shared" si="4"/>
        <v>63</v>
      </c>
      <c r="K113" s="21">
        <f t="shared" si="5"/>
        <v>10</v>
      </c>
    </row>
    <row r="114" spans="1:11" x14ac:dyDescent="0.2">
      <c r="A114" s="57">
        <v>0.77083333333333337</v>
      </c>
      <c r="B114" s="89">
        <v>56</v>
      </c>
      <c r="C114" s="89">
        <v>56</v>
      </c>
      <c r="D114" s="89">
        <v>53</v>
      </c>
      <c r="E114" s="89">
        <v>54</v>
      </c>
      <c r="F114" s="89">
        <v>61</v>
      </c>
      <c r="G114" s="89">
        <v>55</v>
      </c>
      <c r="H114" s="89">
        <v>58</v>
      </c>
      <c r="I114" s="65">
        <v>73</v>
      </c>
      <c r="J114" s="18">
        <f t="shared" si="4"/>
        <v>61</v>
      </c>
      <c r="K114" s="21">
        <f t="shared" si="5"/>
        <v>12</v>
      </c>
    </row>
    <row r="115" spans="1:11" x14ac:dyDescent="0.2">
      <c r="A115" s="57">
        <v>0.77777777777777779</v>
      </c>
      <c r="B115" s="89">
        <v>49</v>
      </c>
      <c r="C115" s="89">
        <v>49</v>
      </c>
      <c r="D115" s="89">
        <v>47</v>
      </c>
      <c r="E115" s="89">
        <v>48</v>
      </c>
      <c r="F115" s="89">
        <v>55</v>
      </c>
      <c r="G115" s="89">
        <v>46</v>
      </c>
      <c r="H115" s="89">
        <v>53</v>
      </c>
      <c r="I115" s="65">
        <v>73</v>
      </c>
      <c r="J115" s="18">
        <f t="shared" si="4"/>
        <v>55</v>
      </c>
      <c r="K115" s="21">
        <f t="shared" si="5"/>
        <v>18</v>
      </c>
    </row>
    <row r="116" spans="1:11" x14ac:dyDescent="0.2">
      <c r="A116" s="57">
        <v>0.78472222222222221</v>
      </c>
      <c r="B116" s="89">
        <v>45</v>
      </c>
      <c r="C116" s="89">
        <v>42</v>
      </c>
      <c r="D116" s="89">
        <v>40</v>
      </c>
      <c r="E116" s="89">
        <v>42</v>
      </c>
      <c r="F116" s="89">
        <v>49</v>
      </c>
      <c r="G116" s="89">
        <v>42</v>
      </c>
      <c r="H116" s="89">
        <v>47</v>
      </c>
      <c r="I116" s="65">
        <v>73</v>
      </c>
      <c r="J116" s="18">
        <f t="shared" si="4"/>
        <v>49</v>
      </c>
      <c r="K116" s="21">
        <f t="shared" si="5"/>
        <v>24</v>
      </c>
    </row>
    <row r="117" spans="1:11" x14ac:dyDescent="0.2">
      <c r="A117" s="57">
        <v>0.79166666666666663</v>
      </c>
      <c r="B117" s="89">
        <v>40</v>
      </c>
      <c r="C117" s="89">
        <v>35</v>
      </c>
      <c r="D117" s="89">
        <v>35</v>
      </c>
      <c r="E117" s="89">
        <v>35</v>
      </c>
      <c r="F117" s="89">
        <v>42</v>
      </c>
      <c r="G117" s="89">
        <v>33</v>
      </c>
      <c r="H117" s="89">
        <v>41</v>
      </c>
      <c r="I117" s="65">
        <v>73</v>
      </c>
      <c r="J117" s="18">
        <f t="shared" si="4"/>
        <v>42</v>
      </c>
      <c r="K117" s="21">
        <f t="shared" si="5"/>
        <v>31</v>
      </c>
    </row>
    <row r="118" spans="1:11" x14ac:dyDescent="0.2">
      <c r="A118" s="57">
        <v>0.79861111111111116</v>
      </c>
      <c r="B118" s="89">
        <v>28</v>
      </c>
      <c r="C118" s="89">
        <v>24</v>
      </c>
      <c r="D118" s="89">
        <v>23</v>
      </c>
      <c r="E118" s="89">
        <v>24</v>
      </c>
      <c r="F118" s="89">
        <v>33</v>
      </c>
      <c r="G118" s="89">
        <v>23</v>
      </c>
      <c r="H118" s="89">
        <v>30</v>
      </c>
      <c r="I118" s="65">
        <v>73</v>
      </c>
      <c r="J118" s="18">
        <f t="shared" si="4"/>
        <v>33</v>
      </c>
      <c r="K118" s="21">
        <f t="shared" si="5"/>
        <v>40</v>
      </c>
    </row>
    <row r="119" spans="1:11" x14ac:dyDescent="0.2">
      <c r="A119" s="57">
        <v>0.80555555555555547</v>
      </c>
      <c r="B119" s="89">
        <v>28</v>
      </c>
      <c r="C119" s="89">
        <v>24</v>
      </c>
      <c r="D119" s="89">
        <v>24</v>
      </c>
      <c r="E119" s="89">
        <v>25</v>
      </c>
      <c r="F119" s="89">
        <v>31</v>
      </c>
      <c r="G119" s="89">
        <v>26</v>
      </c>
      <c r="H119" s="89">
        <v>27</v>
      </c>
      <c r="I119" s="65">
        <v>73</v>
      </c>
      <c r="J119" s="18">
        <f t="shared" si="4"/>
        <v>31</v>
      </c>
      <c r="K119" s="21">
        <f t="shared" si="5"/>
        <v>42</v>
      </c>
    </row>
    <row r="120" spans="1:11" x14ac:dyDescent="0.2">
      <c r="A120" s="57">
        <v>0.8125</v>
      </c>
      <c r="B120" s="89">
        <v>28</v>
      </c>
      <c r="C120" s="89">
        <v>24</v>
      </c>
      <c r="D120" s="89">
        <v>25</v>
      </c>
      <c r="E120" s="89">
        <v>26</v>
      </c>
      <c r="F120" s="89">
        <v>29</v>
      </c>
      <c r="G120" s="89">
        <v>26</v>
      </c>
      <c r="H120" s="89">
        <v>30</v>
      </c>
      <c r="I120" s="65">
        <v>73</v>
      </c>
      <c r="J120" s="18">
        <f t="shared" si="4"/>
        <v>30</v>
      </c>
      <c r="K120" s="21">
        <f t="shared" si="5"/>
        <v>43</v>
      </c>
    </row>
    <row r="121" spans="1:11" x14ac:dyDescent="0.2">
      <c r="A121" s="57">
        <v>0.81944444444444453</v>
      </c>
      <c r="B121" s="89">
        <v>25</v>
      </c>
      <c r="C121" s="89">
        <v>20</v>
      </c>
      <c r="D121" s="89">
        <v>21</v>
      </c>
      <c r="E121" s="89">
        <v>22</v>
      </c>
      <c r="F121" s="89">
        <v>24</v>
      </c>
      <c r="G121" s="89">
        <v>23</v>
      </c>
      <c r="H121" s="89">
        <v>25</v>
      </c>
      <c r="I121" s="65">
        <v>73</v>
      </c>
      <c r="J121" s="18">
        <f t="shared" si="4"/>
        <v>25</v>
      </c>
      <c r="K121" s="21">
        <f t="shared" si="5"/>
        <v>48</v>
      </c>
    </row>
    <row r="122" spans="1:11" x14ac:dyDescent="0.2">
      <c r="A122" s="57">
        <v>0.82638888888888884</v>
      </c>
      <c r="B122" s="89">
        <v>18</v>
      </c>
      <c r="C122" s="89">
        <v>16</v>
      </c>
      <c r="D122" s="89">
        <v>18</v>
      </c>
      <c r="E122" s="89">
        <v>17</v>
      </c>
      <c r="F122" s="89">
        <v>19</v>
      </c>
      <c r="G122" s="89">
        <v>16</v>
      </c>
      <c r="H122" s="89">
        <v>20</v>
      </c>
      <c r="I122" s="65">
        <v>73</v>
      </c>
      <c r="J122" s="18">
        <f t="shared" si="4"/>
        <v>20</v>
      </c>
      <c r="K122" s="21">
        <f t="shared" si="5"/>
        <v>53</v>
      </c>
    </row>
    <row r="123" spans="1:11" x14ac:dyDescent="0.2">
      <c r="A123" s="57">
        <v>0.83333333333333337</v>
      </c>
      <c r="B123" s="89">
        <v>11</v>
      </c>
      <c r="C123" s="89">
        <v>11</v>
      </c>
      <c r="D123" s="89">
        <v>11</v>
      </c>
      <c r="E123" s="89">
        <v>13</v>
      </c>
      <c r="F123" s="89">
        <v>15</v>
      </c>
      <c r="G123" s="89">
        <v>14</v>
      </c>
      <c r="H123" s="89">
        <v>14</v>
      </c>
      <c r="I123" s="65">
        <v>73</v>
      </c>
      <c r="J123" s="18">
        <f t="shared" si="4"/>
        <v>15</v>
      </c>
      <c r="K123" s="21">
        <f t="shared" si="5"/>
        <v>58</v>
      </c>
    </row>
    <row r="124" spans="1:11" x14ac:dyDescent="0.2">
      <c r="A124" s="57">
        <v>0.84027777777777779</v>
      </c>
      <c r="B124" s="89">
        <v>18</v>
      </c>
      <c r="C124" s="89">
        <v>18</v>
      </c>
      <c r="D124" s="89">
        <v>19</v>
      </c>
      <c r="E124" s="89">
        <v>20</v>
      </c>
      <c r="F124" s="89">
        <v>21</v>
      </c>
      <c r="G124" s="89">
        <v>19</v>
      </c>
      <c r="H124" s="89">
        <v>18</v>
      </c>
      <c r="I124" s="65">
        <v>73</v>
      </c>
      <c r="J124" s="18">
        <f t="shared" si="4"/>
        <v>21</v>
      </c>
      <c r="K124" s="21">
        <f t="shared" si="5"/>
        <v>52</v>
      </c>
    </row>
    <row r="125" spans="1:11" x14ac:dyDescent="0.2">
      <c r="A125" s="57">
        <v>0.84722222222222221</v>
      </c>
      <c r="B125" s="89">
        <v>20</v>
      </c>
      <c r="C125" s="89">
        <v>21</v>
      </c>
      <c r="D125" s="89">
        <v>21</v>
      </c>
      <c r="E125" s="89">
        <v>23</v>
      </c>
      <c r="F125" s="89">
        <v>24</v>
      </c>
      <c r="G125" s="89">
        <v>19</v>
      </c>
      <c r="H125" s="89">
        <v>21</v>
      </c>
      <c r="I125" s="65">
        <v>73</v>
      </c>
      <c r="J125" s="18">
        <f t="shared" si="4"/>
        <v>24</v>
      </c>
      <c r="K125" s="21">
        <f t="shared" si="5"/>
        <v>49</v>
      </c>
    </row>
    <row r="126" spans="1:11" x14ac:dyDescent="0.2">
      <c r="A126" s="57">
        <v>0.85416666666666663</v>
      </c>
      <c r="B126" s="89">
        <v>31</v>
      </c>
      <c r="C126" s="89">
        <v>31</v>
      </c>
      <c r="D126" s="89">
        <v>30</v>
      </c>
      <c r="E126" s="89">
        <v>34</v>
      </c>
      <c r="F126" s="89">
        <v>34</v>
      </c>
      <c r="G126" s="89">
        <v>26</v>
      </c>
      <c r="H126" s="89">
        <v>26</v>
      </c>
      <c r="I126" s="65">
        <v>73</v>
      </c>
      <c r="J126" s="18">
        <f t="shared" si="4"/>
        <v>34</v>
      </c>
      <c r="K126" s="21">
        <f t="shared" si="5"/>
        <v>39</v>
      </c>
    </row>
    <row r="127" spans="1:11" x14ac:dyDescent="0.2">
      <c r="A127" s="57">
        <v>0.86111111111111116</v>
      </c>
      <c r="B127" s="89">
        <v>35</v>
      </c>
      <c r="C127" s="89">
        <v>38</v>
      </c>
      <c r="D127" s="89">
        <v>37</v>
      </c>
      <c r="E127" s="89">
        <v>38</v>
      </c>
      <c r="F127" s="89">
        <v>39</v>
      </c>
      <c r="G127" s="89">
        <v>31</v>
      </c>
      <c r="H127" s="89">
        <v>29</v>
      </c>
      <c r="I127" s="65">
        <v>73</v>
      </c>
      <c r="J127" s="18">
        <f t="shared" si="4"/>
        <v>39</v>
      </c>
      <c r="K127" s="21">
        <f t="shared" si="5"/>
        <v>34</v>
      </c>
    </row>
    <row r="128" spans="1:11" x14ac:dyDescent="0.2">
      <c r="A128" s="57">
        <v>0.86805555555555547</v>
      </c>
      <c r="B128" s="89">
        <v>39</v>
      </c>
      <c r="C128" s="89">
        <v>40</v>
      </c>
      <c r="D128" s="89">
        <v>38</v>
      </c>
      <c r="E128" s="89">
        <v>42</v>
      </c>
      <c r="F128" s="89">
        <v>40</v>
      </c>
      <c r="G128" s="89">
        <v>30</v>
      </c>
      <c r="H128" s="89">
        <v>32</v>
      </c>
      <c r="I128" s="65">
        <v>73</v>
      </c>
      <c r="J128" s="18">
        <f t="shared" si="4"/>
        <v>42</v>
      </c>
      <c r="K128" s="21">
        <f t="shared" si="5"/>
        <v>31</v>
      </c>
    </row>
    <row r="129" spans="1:11" x14ac:dyDescent="0.2">
      <c r="A129" s="57">
        <v>0.875</v>
      </c>
      <c r="B129" s="89">
        <v>41</v>
      </c>
      <c r="C129" s="89">
        <v>42</v>
      </c>
      <c r="D129" s="89">
        <v>40</v>
      </c>
      <c r="E129" s="89">
        <v>42</v>
      </c>
      <c r="F129" s="89">
        <v>40</v>
      </c>
      <c r="G129" s="89">
        <v>28</v>
      </c>
      <c r="H129" s="89">
        <v>36</v>
      </c>
      <c r="I129" s="65">
        <v>73</v>
      </c>
      <c r="J129" s="18">
        <f t="shared" si="4"/>
        <v>42</v>
      </c>
      <c r="K129" s="21">
        <f t="shared" si="5"/>
        <v>31</v>
      </c>
    </row>
    <row r="130" spans="1:11" x14ac:dyDescent="0.2">
      <c r="A130" s="57">
        <v>0.88194444444444453</v>
      </c>
      <c r="B130" s="89">
        <v>37</v>
      </c>
      <c r="C130" s="89">
        <v>37</v>
      </c>
      <c r="D130" s="89">
        <v>35</v>
      </c>
      <c r="E130" s="89">
        <v>37</v>
      </c>
      <c r="F130" s="89">
        <v>32</v>
      </c>
      <c r="G130" s="89">
        <v>20</v>
      </c>
      <c r="H130" s="89">
        <v>32</v>
      </c>
      <c r="I130" s="65">
        <v>73</v>
      </c>
      <c r="J130" s="18">
        <f t="shared" si="4"/>
        <v>37</v>
      </c>
      <c r="K130" s="21">
        <f t="shared" si="5"/>
        <v>36</v>
      </c>
    </row>
    <row r="131" spans="1:11" x14ac:dyDescent="0.2">
      <c r="A131" s="57">
        <v>0.88888888888888884</v>
      </c>
      <c r="B131" s="89">
        <v>34</v>
      </c>
      <c r="C131" s="89">
        <v>32</v>
      </c>
      <c r="D131" s="89">
        <v>33</v>
      </c>
      <c r="E131" s="89">
        <v>33</v>
      </c>
      <c r="F131" s="89">
        <v>27</v>
      </c>
      <c r="G131" s="89">
        <v>16</v>
      </c>
      <c r="H131" s="89">
        <v>28</v>
      </c>
      <c r="I131" s="65">
        <v>73</v>
      </c>
      <c r="J131" s="18">
        <f t="shared" si="4"/>
        <v>34</v>
      </c>
      <c r="K131" s="21">
        <f t="shared" si="5"/>
        <v>39</v>
      </c>
    </row>
    <row r="132" spans="1:11" x14ac:dyDescent="0.2">
      <c r="A132" s="57">
        <v>0.89583333333333337</v>
      </c>
      <c r="B132" s="89">
        <v>22</v>
      </c>
      <c r="C132" s="89">
        <v>21</v>
      </c>
      <c r="D132" s="89">
        <v>23</v>
      </c>
      <c r="E132" s="89">
        <v>21</v>
      </c>
      <c r="F132" s="89">
        <v>15</v>
      </c>
      <c r="G132" s="89">
        <v>8</v>
      </c>
      <c r="H132" s="89">
        <v>19</v>
      </c>
      <c r="I132" s="65">
        <v>73</v>
      </c>
      <c r="J132" s="18">
        <f t="shared" si="4"/>
        <v>23</v>
      </c>
      <c r="K132" s="21">
        <f t="shared" si="5"/>
        <v>50</v>
      </c>
    </row>
    <row r="133" spans="1:11" x14ac:dyDescent="0.2">
      <c r="A133" s="57">
        <v>0.90277777777777779</v>
      </c>
      <c r="B133" s="89">
        <v>19</v>
      </c>
      <c r="C133" s="89">
        <v>15</v>
      </c>
      <c r="D133" s="89">
        <v>17</v>
      </c>
      <c r="E133" s="89">
        <v>17</v>
      </c>
      <c r="F133" s="89">
        <v>9</v>
      </c>
      <c r="G133" s="89">
        <v>3</v>
      </c>
      <c r="H133" s="89">
        <v>16</v>
      </c>
      <c r="I133" s="65">
        <v>73</v>
      </c>
      <c r="J133" s="18">
        <f t="shared" si="4"/>
        <v>19</v>
      </c>
      <c r="K133" s="21">
        <f t="shared" si="5"/>
        <v>54</v>
      </c>
    </row>
    <row r="134" spans="1:11" x14ac:dyDescent="0.2">
      <c r="A134" s="57">
        <v>0.90972222222222221</v>
      </c>
      <c r="B134" s="89">
        <v>19</v>
      </c>
      <c r="C134" s="89">
        <v>18</v>
      </c>
      <c r="D134" s="89">
        <v>20</v>
      </c>
      <c r="E134" s="89">
        <v>18</v>
      </c>
      <c r="F134" s="89">
        <v>9</v>
      </c>
      <c r="G134" s="89">
        <v>2</v>
      </c>
      <c r="H134" s="89">
        <v>11</v>
      </c>
      <c r="I134" s="65">
        <v>73</v>
      </c>
      <c r="J134" s="18">
        <f t="shared" si="4"/>
        <v>20</v>
      </c>
      <c r="K134" s="21">
        <f t="shared" si="5"/>
        <v>53</v>
      </c>
    </row>
    <row r="135" spans="1:11" x14ac:dyDescent="0.2">
      <c r="A135" s="57">
        <v>0.91666666666666663</v>
      </c>
      <c r="B135" s="89">
        <v>22</v>
      </c>
      <c r="C135" s="89">
        <v>21</v>
      </c>
      <c r="D135" s="89">
        <v>23</v>
      </c>
      <c r="E135" s="89">
        <v>22</v>
      </c>
      <c r="F135" s="89">
        <v>14</v>
      </c>
      <c r="G135" s="89">
        <v>2</v>
      </c>
      <c r="H135" s="89">
        <v>6</v>
      </c>
      <c r="I135" s="65">
        <v>73</v>
      </c>
      <c r="J135" s="18">
        <f t="shared" si="4"/>
        <v>23</v>
      </c>
      <c r="K135" s="21">
        <f t="shared" si="5"/>
        <v>50</v>
      </c>
    </row>
    <row r="136" spans="1:11" x14ac:dyDescent="0.2">
      <c r="A136" s="57">
        <v>0.92361111111111116</v>
      </c>
      <c r="B136" s="89">
        <v>23</v>
      </c>
      <c r="C136" s="89">
        <v>22</v>
      </c>
      <c r="D136" s="89">
        <v>24</v>
      </c>
      <c r="E136" s="89">
        <v>23</v>
      </c>
      <c r="F136" s="89">
        <v>15</v>
      </c>
      <c r="G136" s="89">
        <v>3</v>
      </c>
      <c r="H136" s="89">
        <v>4</v>
      </c>
      <c r="I136" s="65">
        <v>73</v>
      </c>
      <c r="J136" s="18">
        <f t="shared" si="4"/>
        <v>24</v>
      </c>
      <c r="K136" s="21">
        <f t="shared" si="5"/>
        <v>49</v>
      </c>
    </row>
    <row r="137" spans="1:11" x14ac:dyDescent="0.2">
      <c r="A137" s="57">
        <v>0.93055555555555547</v>
      </c>
      <c r="B137" s="89">
        <v>26</v>
      </c>
      <c r="C137" s="89">
        <v>26</v>
      </c>
      <c r="D137" s="89">
        <v>26</v>
      </c>
      <c r="E137" s="89">
        <v>26</v>
      </c>
      <c r="F137" s="89">
        <v>15</v>
      </c>
      <c r="G137" s="89">
        <v>3</v>
      </c>
      <c r="H137" s="89">
        <v>3</v>
      </c>
      <c r="I137" s="65">
        <v>73</v>
      </c>
      <c r="J137" s="18">
        <f t="shared" si="4"/>
        <v>26</v>
      </c>
      <c r="K137" s="21">
        <f t="shared" si="5"/>
        <v>47</v>
      </c>
    </row>
    <row r="138" spans="1:11" x14ac:dyDescent="0.2">
      <c r="A138" s="57">
        <v>0.9375</v>
      </c>
      <c r="B138" s="89">
        <v>28</v>
      </c>
      <c r="C138" s="89">
        <v>28</v>
      </c>
      <c r="D138" s="89">
        <v>28</v>
      </c>
      <c r="E138" s="89">
        <v>28</v>
      </c>
      <c r="F138" s="89">
        <v>20</v>
      </c>
      <c r="G138" s="89">
        <v>2</v>
      </c>
      <c r="H138" s="89">
        <v>2</v>
      </c>
      <c r="I138" s="65">
        <v>73</v>
      </c>
      <c r="J138" s="18">
        <f t="shared" si="4"/>
        <v>28</v>
      </c>
      <c r="K138" s="21">
        <f t="shared" si="5"/>
        <v>45</v>
      </c>
    </row>
    <row r="139" spans="1:11" x14ac:dyDescent="0.2">
      <c r="A139" s="57">
        <v>0.94444444444444453</v>
      </c>
      <c r="B139" s="89">
        <v>28</v>
      </c>
      <c r="C139" s="89">
        <v>29</v>
      </c>
      <c r="D139" s="89">
        <v>29</v>
      </c>
      <c r="E139" s="89">
        <v>29</v>
      </c>
      <c r="F139" s="89">
        <v>19</v>
      </c>
      <c r="G139" s="89">
        <v>1</v>
      </c>
      <c r="H139" s="89">
        <v>0</v>
      </c>
      <c r="I139" s="65">
        <v>73</v>
      </c>
      <c r="J139" s="18">
        <f t="shared" si="4"/>
        <v>29</v>
      </c>
      <c r="K139" s="21">
        <f t="shared" si="5"/>
        <v>44</v>
      </c>
    </row>
    <row r="140" spans="1:11" x14ac:dyDescent="0.2">
      <c r="A140" s="57">
        <v>0.95138888888888884</v>
      </c>
      <c r="B140" s="89">
        <v>29</v>
      </c>
      <c r="C140" s="89">
        <v>29</v>
      </c>
      <c r="D140" s="89">
        <v>28</v>
      </c>
      <c r="E140" s="89">
        <v>28</v>
      </c>
      <c r="F140" s="89">
        <v>17</v>
      </c>
      <c r="G140" s="89">
        <v>2</v>
      </c>
      <c r="H140" s="89">
        <v>1</v>
      </c>
      <c r="I140" s="65">
        <v>73</v>
      </c>
      <c r="J140" s="18">
        <f t="shared" si="4"/>
        <v>29</v>
      </c>
      <c r="K140" s="21">
        <f t="shared" si="5"/>
        <v>44</v>
      </c>
    </row>
    <row r="141" spans="1:11" x14ac:dyDescent="0.2">
      <c r="A141" s="57">
        <v>0.95833333333333337</v>
      </c>
      <c r="B141" s="89">
        <v>27</v>
      </c>
      <c r="C141" s="89">
        <v>27</v>
      </c>
      <c r="D141" s="89">
        <v>27</v>
      </c>
      <c r="E141" s="89">
        <v>27</v>
      </c>
      <c r="F141" s="89">
        <v>10</v>
      </c>
      <c r="G141" s="89">
        <v>2</v>
      </c>
      <c r="H141" s="89">
        <v>2</v>
      </c>
      <c r="I141" s="65">
        <v>73</v>
      </c>
      <c r="J141" s="18">
        <f t="shared" si="4"/>
        <v>27</v>
      </c>
      <c r="K141" s="21">
        <f t="shared" si="5"/>
        <v>46</v>
      </c>
    </row>
    <row r="142" spans="1:11" x14ac:dyDescent="0.2">
      <c r="A142" s="57">
        <v>0.96527777777777779</v>
      </c>
      <c r="B142" s="89">
        <v>22</v>
      </c>
      <c r="C142" s="89">
        <v>23</v>
      </c>
      <c r="D142" s="89">
        <v>23</v>
      </c>
      <c r="E142" s="89">
        <v>23</v>
      </c>
      <c r="F142" s="89">
        <v>7</v>
      </c>
      <c r="G142" s="89">
        <v>1</v>
      </c>
      <c r="H142" s="89">
        <v>2</v>
      </c>
      <c r="I142" s="65">
        <v>73</v>
      </c>
      <c r="J142" s="18">
        <f t="shared" si="4"/>
        <v>23</v>
      </c>
      <c r="K142" s="21">
        <f t="shared" si="5"/>
        <v>50</v>
      </c>
    </row>
    <row r="143" spans="1:11" x14ac:dyDescent="0.2">
      <c r="A143" s="57">
        <v>0.97222222222222221</v>
      </c>
      <c r="B143" s="89">
        <v>17</v>
      </c>
      <c r="C143" s="89">
        <v>18</v>
      </c>
      <c r="D143" s="89">
        <v>18</v>
      </c>
      <c r="E143" s="89">
        <v>18</v>
      </c>
      <c r="F143" s="89">
        <v>6</v>
      </c>
      <c r="G143" s="89">
        <v>1</v>
      </c>
      <c r="H143" s="89">
        <v>2</v>
      </c>
      <c r="I143" s="65">
        <v>73</v>
      </c>
      <c r="J143" s="18">
        <f t="shared" si="4"/>
        <v>18</v>
      </c>
      <c r="K143" s="21">
        <f t="shared" si="5"/>
        <v>55</v>
      </c>
    </row>
    <row r="144" spans="1:11" x14ac:dyDescent="0.2">
      <c r="A144" s="57">
        <v>0.97916666666666663</v>
      </c>
      <c r="B144" s="89">
        <v>15</v>
      </c>
      <c r="C144" s="89">
        <v>16</v>
      </c>
      <c r="D144" s="89">
        <v>16</v>
      </c>
      <c r="E144" s="89">
        <v>16</v>
      </c>
      <c r="F144" s="89">
        <v>1</v>
      </c>
      <c r="G144" s="89">
        <v>1</v>
      </c>
      <c r="H144" s="89">
        <v>2</v>
      </c>
      <c r="I144" s="65">
        <v>73</v>
      </c>
      <c r="J144" s="18">
        <f t="shared" si="4"/>
        <v>16</v>
      </c>
      <c r="K144" s="21">
        <f t="shared" si="5"/>
        <v>57</v>
      </c>
    </row>
    <row r="145" spans="1:11" x14ac:dyDescent="0.2">
      <c r="A145" s="57">
        <v>0.98611111111111116</v>
      </c>
      <c r="B145" s="89">
        <v>11</v>
      </c>
      <c r="C145" s="89">
        <v>11</v>
      </c>
      <c r="D145" s="89">
        <v>11</v>
      </c>
      <c r="E145" s="89">
        <v>11</v>
      </c>
      <c r="F145" s="89">
        <v>1</v>
      </c>
      <c r="G145" s="89">
        <v>1</v>
      </c>
      <c r="H145" s="89">
        <v>2</v>
      </c>
      <c r="I145" s="65">
        <v>73</v>
      </c>
      <c r="J145" s="18">
        <f t="shared" si="4"/>
        <v>11</v>
      </c>
      <c r="K145" s="21">
        <f t="shared" si="5"/>
        <v>62</v>
      </c>
    </row>
    <row r="146" spans="1:11" x14ac:dyDescent="0.2">
      <c r="A146" s="57">
        <v>0.99305555555555547</v>
      </c>
      <c r="B146" s="89">
        <v>4</v>
      </c>
      <c r="C146" s="89">
        <v>4</v>
      </c>
      <c r="D146" s="89">
        <v>5</v>
      </c>
      <c r="E146" s="89">
        <v>5</v>
      </c>
      <c r="F146" s="89">
        <v>0</v>
      </c>
      <c r="G146" s="89">
        <v>0</v>
      </c>
      <c r="H146" s="89">
        <v>1</v>
      </c>
      <c r="I146" s="65">
        <v>73</v>
      </c>
      <c r="J146" s="18">
        <f t="shared" si="4"/>
        <v>5</v>
      </c>
      <c r="K146" s="21">
        <f t="shared" si="5"/>
        <v>68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9"/>
  <dimension ref="A1:K146"/>
  <sheetViews>
    <sheetView showGridLines="0" workbookViewId="0">
      <pane ySplit="2" topLeftCell="A3" activePane="bottomLeft" state="frozen"/>
      <selection pane="bottomLeft" activeCell="B3" sqref="B3:H146"/>
    </sheetView>
  </sheetViews>
  <sheetFormatPr baseColWidth="10" defaultColWidth="11.42578125" defaultRowHeight="12.75" x14ac:dyDescent="0.2"/>
  <cols>
    <col min="1" max="1" width="5.5703125" style="18" customWidth="1"/>
    <col min="2" max="8" width="3.28515625" style="18" bestFit="1" customWidth="1"/>
    <col min="9" max="9" width="3.28515625" style="65" bestFit="1" customWidth="1"/>
    <col min="10" max="10" width="3.28515625" style="18" bestFit="1" customWidth="1"/>
    <col min="11" max="11" width="4" style="21" bestFit="1" customWidth="1"/>
    <col min="12" max="16384" width="11.42578125" style="18"/>
  </cols>
  <sheetData>
    <row r="1" spans="1:11" s="10" customFormat="1" ht="21" x14ac:dyDescent="0.35">
      <c r="A1" s="11" t="s">
        <v>55</v>
      </c>
      <c r="K1" s="64"/>
    </row>
    <row r="2" spans="1:11" s="69" customFormat="1" ht="89.25" x14ac:dyDescent="0.2">
      <c r="A2" s="68" t="s">
        <v>0</v>
      </c>
      <c r="B2" s="69" t="s">
        <v>1</v>
      </c>
      <c r="C2" s="69" t="s">
        <v>2</v>
      </c>
      <c r="D2" s="69" t="s">
        <v>3</v>
      </c>
      <c r="E2" s="69" t="s">
        <v>4</v>
      </c>
      <c r="F2" s="69" t="s">
        <v>5</v>
      </c>
      <c r="G2" s="69" t="s">
        <v>6</v>
      </c>
      <c r="H2" s="69" t="s">
        <v>7</v>
      </c>
      <c r="I2" s="70" t="s">
        <v>56</v>
      </c>
      <c r="J2" s="69" t="s">
        <v>57</v>
      </c>
      <c r="K2" s="71" t="s">
        <v>53</v>
      </c>
    </row>
    <row r="3" spans="1:11" x14ac:dyDescent="0.2">
      <c r="A3" s="57">
        <v>0</v>
      </c>
      <c r="B3" s="89">
        <v>0</v>
      </c>
      <c r="C3" s="89">
        <v>0</v>
      </c>
      <c r="D3" s="89">
        <v>0</v>
      </c>
      <c r="E3" s="89">
        <v>0</v>
      </c>
      <c r="F3" s="89">
        <v>0</v>
      </c>
      <c r="G3" s="89">
        <v>0</v>
      </c>
      <c r="H3" s="89">
        <v>0</v>
      </c>
      <c r="I3" s="65">
        <v>78</v>
      </c>
      <c r="J3" s="18">
        <f t="shared" ref="J3:J66" si="0">MAX(B3:H3)</f>
        <v>0</v>
      </c>
      <c r="K3" s="21">
        <f t="shared" ref="K3:K66" si="1">+I3-J3</f>
        <v>78</v>
      </c>
    </row>
    <row r="4" spans="1:11" x14ac:dyDescent="0.2">
      <c r="A4" s="57">
        <v>6.9444444444444441E-3</v>
      </c>
      <c r="B4" s="89">
        <v>0</v>
      </c>
      <c r="C4" s="89">
        <v>0</v>
      </c>
      <c r="D4" s="89">
        <v>1</v>
      </c>
      <c r="E4" s="89">
        <v>0</v>
      </c>
      <c r="F4" s="89">
        <v>0</v>
      </c>
      <c r="G4" s="89">
        <v>0</v>
      </c>
      <c r="H4" s="89">
        <v>2</v>
      </c>
      <c r="I4" s="65">
        <v>78</v>
      </c>
      <c r="J4" s="18">
        <f t="shared" si="0"/>
        <v>2</v>
      </c>
      <c r="K4" s="21">
        <f t="shared" si="1"/>
        <v>76</v>
      </c>
    </row>
    <row r="5" spans="1:11" x14ac:dyDescent="0.2">
      <c r="A5" s="57">
        <v>1.3888888888888888E-2</v>
      </c>
      <c r="B5" s="89">
        <v>0</v>
      </c>
      <c r="C5" s="89">
        <v>0</v>
      </c>
      <c r="D5" s="89">
        <v>1</v>
      </c>
      <c r="E5" s="89">
        <v>0</v>
      </c>
      <c r="F5" s="89">
        <v>0</v>
      </c>
      <c r="G5" s="89">
        <v>0</v>
      </c>
      <c r="H5" s="89">
        <v>2</v>
      </c>
      <c r="I5" s="65">
        <v>78</v>
      </c>
      <c r="J5" s="18">
        <f t="shared" si="0"/>
        <v>2</v>
      </c>
      <c r="K5" s="21">
        <f t="shared" si="1"/>
        <v>76</v>
      </c>
    </row>
    <row r="6" spans="1:11" x14ac:dyDescent="0.2">
      <c r="A6" s="57">
        <v>2.0833333333333332E-2</v>
      </c>
      <c r="B6" s="89">
        <v>0</v>
      </c>
      <c r="C6" s="89">
        <v>0</v>
      </c>
      <c r="D6" s="89">
        <v>1</v>
      </c>
      <c r="E6" s="89">
        <v>0</v>
      </c>
      <c r="F6" s="89">
        <v>0</v>
      </c>
      <c r="G6" s="89">
        <v>0</v>
      </c>
      <c r="H6" s="89">
        <v>2</v>
      </c>
      <c r="I6" s="65">
        <v>78</v>
      </c>
      <c r="J6" s="18">
        <f t="shared" si="0"/>
        <v>2</v>
      </c>
      <c r="K6" s="21">
        <f t="shared" si="1"/>
        <v>76</v>
      </c>
    </row>
    <row r="7" spans="1:11" x14ac:dyDescent="0.2">
      <c r="A7" s="57">
        <v>2.7777777777777776E-2</v>
      </c>
      <c r="B7" s="89">
        <v>0</v>
      </c>
      <c r="C7" s="89">
        <v>0</v>
      </c>
      <c r="D7" s="89">
        <v>1</v>
      </c>
      <c r="E7" s="89">
        <v>0</v>
      </c>
      <c r="F7" s="89">
        <v>0</v>
      </c>
      <c r="G7" s="89">
        <v>1</v>
      </c>
      <c r="H7" s="89">
        <v>3</v>
      </c>
      <c r="I7" s="65">
        <v>78</v>
      </c>
      <c r="J7" s="18">
        <f t="shared" si="0"/>
        <v>3</v>
      </c>
      <c r="K7" s="21">
        <f t="shared" si="1"/>
        <v>75</v>
      </c>
    </row>
    <row r="8" spans="1:11" x14ac:dyDescent="0.2">
      <c r="A8" s="57">
        <v>3.4722222222222224E-2</v>
      </c>
      <c r="B8" s="89">
        <v>0</v>
      </c>
      <c r="C8" s="89">
        <v>1</v>
      </c>
      <c r="D8" s="89">
        <v>2</v>
      </c>
      <c r="E8" s="89">
        <v>1</v>
      </c>
      <c r="F8" s="89">
        <v>1</v>
      </c>
      <c r="G8" s="89">
        <v>1</v>
      </c>
      <c r="H8" s="89">
        <v>3</v>
      </c>
      <c r="I8" s="65">
        <v>78</v>
      </c>
      <c r="J8" s="18">
        <f t="shared" si="0"/>
        <v>3</v>
      </c>
      <c r="K8" s="21">
        <f t="shared" si="1"/>
        <v>75</v>
      </c>
    </row>
    <row r="9" spans="1:11" x14ac:dyDescent="0.2">
      <c r="A9" s="57">
        <v>4.1666666666666664E-2</v>
      </c>
      <c r="B9" s="89">
        <v>0</v>
      </c>
      <c r="C9" s="89">
        <v>1</v>
      </c>
      <c r="D9" s="89">
        <v>2</v>
      </c>
      <c r="E9" s="89">
        <v>1</v>
      </c>
      <c r="F9" s="89">
        <v>1</v>
      </c>
      <c r="G9" s="89">
        <v>1</v>
      </c>
      <c r="H9" s="89">
        <v>3</v>
      </c>
      <c r="I9" s="65">
        <v>78</v>
      </c>
      <c r="J9" s="18">
        <f t="shared" si="0"/>
        <v>3</v>
      </c>
      <c r="K9" s="21">
        <f t="shared" si="1"/>
        <v>75</v>
      </c>
    </row>
    <row r="10" spans="1:11" x14ac:dyDescent="0.2">
      <c r="A10" s="57">
        <v>4.8611111111111112E-2</v>
      </c>
      <c r="B10" s="89">
        <v>1</v>
      </c>
      <c r="C10" s="89">
        <v>2</v>
      </c>
      <c r="D10" s="89">
        <v>2</v>
      </c>
      <c r="E10" s="89">
        <v>2</v>
      </c>
      <c r="F10" s="89">
        <v>2</v>
      </c>
      <c r="G10" s="89">
        <v>1</v>
      </c>
      <c r="H10" s="89">
        <v>1</v>
      </c>
      <c r="I10" s="65">
        <v>78</v>
      </c>
      <c r="J10" s="18">
        <f t="shared" si="0"/>
        <v>2</v>
      </c>
      <c r="K10" s="21">
        <f t="shared" si="1"/>
        <v>76</v>
      </c>
    </row>
    <row r="11" spans="1:11" x14ac:dyDescent="0.2">
      <c r="A11" s="57">
        <v>5.5555555555555552E-2</v>
      </c>
      <c r="B11" s="89">
        <v>1</v>
      </c>
      <c r="C11" s="89">
        <v>2</v>
      </c>
      <c r="D11" s="89">
        <v>2</v>
      </c>
      <c r="E11" s="89">
        <v>2</v>
      </c>
      <c r="F11" s="89">
        <v>2</v>
      </c>
      <c r="G11" s="89">
        <v>1</v>
      </c>
      <c r="H11" s="89">
        <v>1</v>
      </c>
      <c r="I11" s="65">
        <v>78</v>
      </c>
      <c r="J11" s="18">
        <f t="shared" si="0"/>
        <v>2</v>
      </c>
      <c r="K11" s="21">
        <f t="shared" si="1"/>
        <v>76</v>
      </c>
    </row>
    <row r="12" spans="1:11" x14ac:dyDescent="0.2">
      <c r="A12" s="57">
        <v>6.25E-2</v>
      </c>
      <c r="B12" s="89">
        <v>1</v>
      </c>
      <c r="C12" s="89">
        <v>2</v>
      </c>
      <c r="D12" s="89">
        <v>2</v>
      </c>
      <c r="E12" s="89">
        <v>2</v>
      </c>
      <c r="F12" s="89">
        <v>2</v>
      </c>
      <c r="G12" s="89">
        <v>1</v>
      </c>
      <c r="H12" s="89">
        <v>1</v>
      </c>
      <c r="I12" s="65">
        <v>78</v>
      </c>
      <c r="J12" s="18">
        <f t="shared" si="0"/>
        <v>2</v>
      </c>
      <c r="K12" s="21">
        <f t="shared" si="1"/>
        <v>76</v>
      </c>
    </row>
    <row r="13" spans="1:11" x14ac:dyDescent="0.2">
      <c r="A13" s="57">
        <v>6.9444444444444434E-2</v>
      </c>
      <c r="B13" s="89">
        <v>2</v>
      </c>
      <c r="C13" s="89">
        <v>7</v>
      </c>
      <c r="D13" s="89">
        <v>7</v>
      </c>
      <c r="E13" s="89">
        <v>7</v>
      </c>
      <c r="F13" s="89">
        <v>7</v>
      </c>
      <c r="G13" s="89">
        <v>0</v>
      </c>
      <c r="H13" s="89">
        <v>0</v>
      </c>
      <c r="I13" s="65">
        <v>78</v>
      </c>
      <c r="J13" s="18">
        <f t="shared" si="0"/>
        <v>7</v>
      </c>
      <c r="K13" s="21">
        <f t="shared" si="1"/>
        <v>71</v>
      </c>
    </row>
    <row r="14" spans="1:11" x14ac:dyDescent="0.2">
      <c r="A14" s="57">
        <v>7.6388888888888895E-2</v>
      </c>
      <c r="B14" s="89">
        <v>2</v>
      </c>
      <c r="C14" s="89">
        <v>13</v>
      </c>
      <c r="D14" s="89">
        <v>13</v>
      </c>
      <c r="E14" s="89">
        <v>13</v>
      </c>
      <c r="F14" s="89">
        <v>13</v>
      </c>
      <c r="G14" s="89">
        <v>0</v>
      </c>
      <c r="H14" s="89">
        <v>0</v>
      </c>
      <c r="I14" s="65">
        <v>78</v>
      </c>
      <c r="J14" s="18">
        <f t="shared" si="0"/>
        <v>13</v>
      </c>
      <c r="K14" s="21">
        <f t="shared" si="1"/>
        <v>65</v>
      </c>
    </row>
    <row r="15" spans="1:11" x14ac:dyDescent="0.2">
      <c r="A15" s="57">
        <v>8.3333333333333329E-2</v>
      </c>
      <c r="B15" s="89">
        <v>2</v>
      </c>
      <c r="C15" s="89">
        <v>18</v>
      </c>
      <c r="D15" s="89">
        <v>18</v>
      </c>
      <c r="E15" s="89">
        <v>18</v>
      </c>
      <c r="F15" s="89">
        <v>17</v>
      </c>
      <c r="G15" s="89">
        <v>0</v>
      </c>
      <c r="H15" s="89">
        <v>0</v>
      </c>
      <c r="I15" s="65">
        <v>78</v>
      </c>
      <c r="J15" s="18">
        <f t="shared" si="0"/>
        <v>18</v>
      </c>
      <c r="K15" s="21">
        <f t="shared" si="1"/>
        <v>60</v>
      </c>
    </row>
    <row r="16" spans="1:11" x14ac:dyDescent="0.2">
      <c r="A16" s="57">
        <v>9.0277777777777776E-2</v>
      </c>
      <c r="B16" s="89">
        <v>1</v>
      </c>
      <c r="C16" s="89">
        <v>20</v>
      </c>
      <c r="D16" s="89">
        <v>20</v>
      </c>
      <c r="E16" s="89">
        <v>20</v>
      </c>
      <c r="F16" s="89">
        <v>19</v>
      </c>
      <c r="G16" s="89">
        <v>0</v>
      </c>
      <c r="H16" s="89">
        <v>0</v>
      </c>
      <c r="I16" s="65">
        <v>78</v>
      </c>
      <c r="J16" s="18">
        <f t="shared" si="0"/>
        <v>20</v>
      </c>
      <c r="K16" s="21">
        <f t="shared" si="1"/>
        <v>58</v>
      </c>
    </row>
    <row r="17" spans="1:11" x14ac:dyDescent="0.2">
      <c r="A17" s="57">
        <v>9.7222222222222224E-2</v>
      </c>
      <c r="B17" s="89">
        <v>1</v>
      </c>
      <c r="C17" s="89">
        <v>23</v>
      </c>
      <c r="D17" s="89">
        <v>23</v>
      </c>
      <c r="E17" s="89">
        <v>23</v>
      </c>
      <c r="F17" s="89">
        <v>23</v>
      </c>
      <c r="G17" s="89">
        <v>0</v>
      </c>
      <c r="H17" s="89">
        <v>1</v>
      </c>
      <c r="I17" s="65">
        <v>78</v>
      </c>
      <c r="J17" s="18">
        <f t="shared" si="0"/>
        <v>23</v>
      </c>
      <c r="K17" s="21">
        <f t="shared" si="1"/>
        <v>55</v>
      </c>
    </row>
    <row r="18" spans="1:11" x14ac:dyDescent="0.2">
      <c r="A18" s="57">
        <v>0.10416666666666667</v>
      </c>
      <c r="B18" s="89">
        <v>1</v>
      </c>
      <c r="C18" s="89">
        <v>24</v>
      </c>
      <c r="D18" s="89">
        <v>24</v>
      </c>
      <c r="E18" s="89">
        <v>24</v>
      </c>
      <c r="F18" s="89">
        <v>24</v>
      </c>
      <c r="G18" s="89">
        <v>0</v>
      </c>
      <c r="H18" s="89">
        <v>2</v>
      </c>
      <c r="I18" s="65">
        <v>78</v>
      </c>
      <c r="J18" s="18">
        <f t="shared" si="0"/>
        <v>24</v>
      </c>
      <c r="K18" s="21">
        <f t="shared" si="1"/>
        <v>54</v>
      </c>
    </row>
    <row r="19" spans="1:11" x14ac:dyDescent="0.2">
      <c r="A19" s="57">
        <v>0.1111111111111111</v>
      </c>
      <c r="B19" s="89">
        <v>0</v>
      </c>
      <c r="C19" s="89">
        <v>26</v>
      </c>
      <c r="D19" s="89">
        <v>26</v>
      </c>
      <c r="E19" s="89">
        <v>25</v>
      </c>
      <c r="F19" s="89">
        <v>26</v>
      </c>
      <c r="G19" s="89">
        <v>0</v>
      </c>
      <c r="H19" s="89">
        <v>2</v>
      </c>
      <c r="I19" s="65">
        <v>78</v>
      </c>
      <c r="J19" s="18">
        <f t="shared" si="0"/>
        <v>26</v>
      </c>
      <c r="K19" s="21">
        <f t="shared" si="1"/>
        <v>52</v>
      </c>
    </row>
    <row r="20" spans="1:11" x14ac:dyDescent="0.2">
      <c r="A20" s="57">
        <v>0.11805555555555557</v>
      </c>
      <c r="B20" s="89">
        <v>0</v>
      </c>
      <c r="C20" s="89">
        <v>20</v>
      </c>
      <c r="D20" s="89">
        <v>20</v>
      </c>
      <c r="E20" s="89">
        <v>19</v>
      </c>
      <c r="F20" s="89">
        <v>20</v>
      </c>
      <c r="G20" s="89">
        <v>0</v>
      </c>
      <c r="H20" s="89">
        <v>2</v>
      </c>
      <c r="I20" s="65">
        <v>78</v>
      </c>
      <c r="J20" s="18">
        <f t="shared" si="0"/>
        <v>20</v>
      </c>
      <c r="K20" s="21">
        <f t="shared" si="1"/>
        <v>58</v>
      </c>
    </row>
    <row r="21" spans="1:11" x14ac:dyDescent="0.2">
      <c r="A21" s="57">
        <v>0.125</v>
      </c>
      <c r="B21" s="89">
        <v>0</v>
      </c>
      <c r="C21" s="89">
        <v>16</v>
      </c>
      <c r="D21" s="89">
        <v>16</v>
      </c>
      <c r="E21" s="89">
        <v>15</v>
      </c>
      <c r="F21" s="89">
        <v>17</v>
      </c>
      <c r="G21" s="89">
        <v>0</v>
      </c>
      <c r="H21" s="89">
        <v>2</v>
      </c>
      <c r="I21" s="65">
        <v>78</v>
      </c>
      <c r="J21" s="18">
        <f t="shared" si="0"/>
        <v>17</v>
      </c>
      <c r="K21" s="21">
        <f t="shared" si="1"/>
        <v>61</v>
      </c>
    </row>
    <row r="22" spans="1:11" x14ac:dyDescent="0.2">
      <c r="A22" s="57">
        <v>0.13194444444444445</v>
      </c>
      <c r="B22" s="89">
        <v>0</v>
      </c>
      <c r="C22" s="89">
        <v>16</v>
      </c>
      <c r="D22" s="89">
        <v>16</v>
      </c>
      <c r="E22" s="89">
        <v>15</v>
      </c>
      <c r="F22" s="89">
        <v>17</v>
      </c>
      <c r="G22" s="89">
        <v>5</v>
      </c>
      <c r="H22" s="89">
        <v>5</v>
      </c>
      <c r="I22" s="65">
        <v>78</v>
      </c>
      <c r="J22" s="18">
        <f t="shared" si="0"/>
        <v>17</v>
      </c>
      <c r="K22" s="21">
        <f t="shared" si="1"/>
        <v>61</v>
      </c>
    </row>
    <row r="23" spans="1:11" x14ac:dyDescent="0.2">
      <c r="A23" s="57">
        <v>0.1388888888888889</v>
      </c>
      <c r="B23" s="89">
        <v>2</v>
      </c>
      <c r="C23" s="89">
        <v>16</v>
      </c>
      <c r="D23" s="89">
        <v>17</v>
      </c>
      <c r="E23" s="89">
        <v>15</v>
      </c>
      <c r="F23" s="89">
        <v>16</v>
      </c>
      <c r="G23" s="89">
        <v>6</v>
      </c>
      <c r="H23" s="89">
        <v>4</v>
      </c>
      <c r="I23" s="65">
        <v>78</v>
      </c>
      <c r="J23" s="18">
        <f t="shared" si="0"/>
        <v>17</v>
      </c>
      <c r="K23" s="21">
        <f t="shared" si="1"/>
        <v>61</v>
      </c>
    </row>
    <row r="24" spans="1:11" x14ac:dyDescent="0.2">
      <c r="A24" s="57">
        <v>0.14583333333333334</v>
      </c>
      <c r="B24" s="89">
        <v>2</v>
      </c>
      <c r="C24" s="89">
        <v>15</v>
      </c>
      <c r="D24" s="89">
        <v>16</v>
      </c>
      <c r="E24" s="89">
        <v>14</v>
      </c>
      <c r="F24" s="89">
        <v>15</v>
      </c>
      <c r="G24" s="89">
        <v>6</v>
      </c>
      <c r="H24" s="89">
        <v>3</v>
      </c>
      <c r="I24" s="65">
        <v>78</v>
      </c>
      <c r="J24" s="18">
        <f t="shared" si="0"/>
        <v>16</v>
      </c>
      <c r="K24" s="21">
        <f t="shared" si="1"/>
        <v>62</v>
      </c>
    </row>
    <row r="25" spans="1:11" x14ac:dyDescent="0.2">
      <c r="A25" s="57">
        <v>0.15277777777777776</v>
      </c>
      <c r="B25" s="89">
        <v>2</v>
      </c>
      <c r="C25" s="89">
        <v>8</v>
      </c>
      <c r="D25" s="89">
        <v>9</v>
      </c>
      <c r="E25" s="89">
        <v>8</v>
      </c>
      <c r="F25" s="89">
        <v>8</v>
      </c>
      <c r="G25" s="89">
        <v>6</v>
      </c>
      <c r="H25" s="89">
        <v>3</v>
      </c>
      <c r="I25" s="65">
        <v>78</v>
      </c>
      <c r="J25" s="18">
        <f t="shared" si="0"/>
        <v>9</v>
      </c>
      <c r="K25" s="21">
        <f t="shared" si="1"/>
        <v>69</v>
      </c>
    </row>
    <row r="26" spans="1:11" x14ac:dyDescent="0.2">
      <c r="A26" s="57">
        <v>0.15972222222222224</v>
      </c>
      <c r="B26" s="89">
        <v>2</v>
      </c>
      <c r="C26" s="89">
        <v>7</v>
      </c>
      <c r="D26" s="89">
        <v>8</v>
      </c>
      <c r="E26" s="89">
        <v>7</v>
      </c>
      <c r="F26" s="89">
        <v>7</v>
      </c>
      <c r="G26" s="89">
        <v>6</v>
      </c>
      <c r="H26" s="89">
        <v>3</v>
      </c>
      <c r="I26" s="65">
        <v>78</v>
      </c>
      <c r="J26" s="18">
        <f t="shared" si="0"/>
        <v>8</v>
      </c>
      <c r="K26" s="21">
        <f t="shared" si="1"/>
        <v>70</v>
      </c>
    </row>
    <row r="27" spans="1:11" x14ac:dyDescent="0.2">
      <c r="A27" s="57">
        <v>0.16666666666666666</v>
      </c>
      <c r="B27" s="89">
        <v>2</v>
      </c>
      <c r="C27" s="89">
        <v>7</v>
      </c>
      <c r="D27" s="89">
        <v>8</v>
      </c>
      <c r="E27" s="89">
        <v>7</v>
      </c>
      <c r="F27" s="89">
        <v>7</v>
      </c>
      <c r="G27" s="89">
        <v>6</v>
      </c>
      <c r="H27" s="89">
        <v>3</v>
      </c>
      <c r="I27" s="65">
        <v>78</v>
      </c>
      <c r="J27" s="18">
        <f t="shared" si="0"/>
        <v>8</v>
      </c>
      <c r="K27" s="21">
        <f t="shared" si="1"/>
        <v>70</v>
      </c>
    </row>
    <row r="28" spans="1:11" x14ac:dyDescent="0.2">
      <c r="A28" s="57">
        <v>0.17361111111111113</v>
      </c>
      <c r="B28" s="89">
        <v>2</v>
      </c>
      <c r="C28" s="89">
        <v>4</v>
      </c>
      <c r="D28" s="89">
        <v>5</v>
      </c>
      <c r="E28" s="89">
        <v>4</v>
      </c>
      <c r="F28" s="89">
        <v>5</v>
      </c>
      <c r="G28" s="89">
        <v>2</v>
      </c>
      <c r="H28" s="89">
        <v>1</v>
      </c>
      <c r="I28" s="65">
        <v>78</v>
      </c>
      <c r="J28" s="18">
        <f t="shared" si="0"/>
        <v>5</v>
      </c>
      <c r="K28" s="21">
        <f t="shared" si="1"/>
        <v>73</v>
      </c>
    </row>
    <row r="29" spans="1:11" x14ac:dyDescent="0.2">
      <c r="A29" s="57">
        <v>0.18055555555555555</v>
      </c>
      <c r="B29" s="89">
        <v>1</v>
      </c>
      <c r="C29" s="89">
        <v>3</v>
      </c>
      <c r="D29" s="89">
        <v>3</v>
      </c>
      <c r="E29" s="89">
        <v>3</v>
      </c>
      <c r="F29" s="89">
        <v>4</v>
      </c>
      <c r="G29" s="89">
        <v>2</v>
      </c>
      <c r="H29" s="89">
        <v>2</v>
      </c>
      <c r="I29" s="65">
        <v>78</v>
      </c>
      <c r="J29" s="18">
        <f t="shared" si="0"/>
        <v>4</v>
      </c>
      <c r="K29" s="21">
        <f t="shared" si="1"/>
        <v>74</v>
      </c>
    </row>
    <row r="30" spans="1:11" x14ac:dyDescent="0.2">
      <c r="A30" s="57">
        <v>0.1875</v>
      </c>
      <c r="B30" s="89">
        <v>2</v>
      </c>
      <c r="C30" s="89">
        <v>6</v>
      </c>
      <c r="D30" s="89">
        <v>6</v>
      </c>
      <c r="E30" s="89">
        <v>6</v>
      </c>
      <c r="F30" s="89">
        <v>7</v>
      </c>
      <c r="G30" s="89">
        <v>3</v>
      </c>
      <c r="H30" s="89">
        <v>3</v>
      </c>
      <c r="I30" s="65">
        <v>78</v>
      </c>
      <c r="J30" s="18">
        <f t="shared" si="0"/>
        <v>7</v>
      </c>
      <c r="K30" s="21">
        <f t="shared" si="1"/>
        <v>71</v>
      </c>
    </row>
    <row r="31" spans="1:11" x14ac:dyDescent="0.2">
      <c r="A31" s="57">
        <v>0.19444444444444445</v>
      </c>
      <c r="B31" s="89">
        <v>2</v>
      </c>
      <c r="C31" s="89">
        <v>6</v>
      </c>
      <c r="D31" s="89">
        <v>6</v>
      </c>
      <c r="E31" s="89">
        <v>6</v>
      </c>
      <c r="F31" s="89">
        <v>8</v>
      </c>
      <c r="G31" s="89">
        <v>4</v>
      </c>
      <c r="H31" s="89">
        <v>3</v>
      </c>
      <c r="I31" s="65">
        <v>78</v>
      </c>
      <c r="J31" s="18">
        <f t="shared" si="0"/>
        <v>8</v>
      </c>
      <c r="K31" s="21">
        <f t="shared" si="1"/>
        <v>70</v>
      </c>
    </row>
    <row r="32" spans="1:11" x14ac:dyDescent="0.2">
      <c r="A32" s="57">
        <v>0.20138888888888887</v>
      </c>
      <c r="B32" s="89">
        <v>6</v>
      </c>
      <c r="C32" s="89">
        <v>9</v>
      </c>
      <c r="D32" s="89">
        <v>9</v>
      </c>
      <c r="E32" s="89">
        <v>8</v>
      </c>
      <c r="F32" s="89">
        <v>12</v>
      </c>
      <c r="G32" s="89">
        <v>6</v>
      </c>
      <c r="H32" s="89">
        <v>3</v>
      </c>
      <c r="I32" s="65">
        <v>78</v>
      </c>
      <c r="J32" s="18">
        <f t="shared" si="0"/>
        <v>12</v>
      </c>
      <c r="K32" s="21">
        <f t="shared" si="1"/>
        <v>66</v>
      </c>
    </row>
    <row r="33" spans="1:11" x14ac:dyDescent="0.2">
      <c r="A33" s="57">
        <v>0.20833333333333334</v>
      </c>
      <c r="B33" s="89">
        <v>6</v>
      </c>
      <c r="C33" s="89">
        <v>8</v>
      </c>
      <c r="D33" s="89">
        <v>8</v>
      </c>
      <c r="E33" s="89">
        <v>7</v>
      </c>
      <c r="F33" s="89">
        <v>11</v>
      </c>
      <c r="G33" s="89">
        <v>6</v>
      </c>
      <c r="H33" s="89">
        <v>3</v>
      </c>
      <c r="I33" s="65">
        <v>78</v>
      </c>
      <c r="J33" s="18">
        <f t="shared" si="0"/>
        <v>11</v>
      </c>
      <c r="K33" s="21">
        <f t="shared" si="1"/>
        <v>67</v>
      </c>
    </row>
    <row r="34" spans="1:11" x14ac:dyDescent="0.2">
      <c r="A34" s="57">
        <v>0.21527777777777779</v>
      </c>
      <c r="B34" s="89">
        <v>16</v>
      </c>
      <c r="C34" s="89">
        <v>18</v>
      </c>
      <c r="D34" s="89">
        <v>16</v>
      </c>
      <c r="E34" s="89">
        <v>18</v>
      </c>
      <c r="F34" s="89">
        <v>20</v>
      </c>
      <c r="G34" s="89">
        <v>15</v>
      </c>
      <c r="H34" s="89">
        <v>12</v>
      </c>
      <c r="I34" s="65">
        <v>78</v>
      </c>
      <c r="J34" s="18">
        <f t="shared" si="0"/>
        <v>20</v>
      </c>
      <c r="K34" s="21">
        <f t="shared" si="1"/>
        <v>58</v>
      </c>
    </row>
    <row r="35" spans="1:11" x14ac:dyDescent="0.2">
      <c r="A35" s="57">
        <v>0.22222222222222221</v>
      </c>
      <c r="B35" s="89">
        <v>28</v>
      </c>
      <c r="C35" s="89">
        <v>29</v>
      </c>
      <c r="D35" s="89">
        <v>27</v>
      </c>
      <c r="E35" s="89">
        <v>29</v>
      </c>
      <c r="F35" s="89">
        <v>31</v>
      </c>
      <c r="G35" s="89">
        <v>27</v>
      </c>
      <c r="H35" s="89">
        <v>24</v>
      </c>
      <c r="I35" s="65">
        <v>78</v>
      </c>
      <c r="J35" s="18">
        <f t="shared" si="0"/>
        <v>31</v>
      </c>
      <c r="K35" s="21">
        <f t="shared" si="1"/>
        <v>47</v>
      </c>
    </row>
    <row r="36" spans="1:11" x14ac:dyDescent="0.2">
      <c r="A36" s="57">
        <v>0.22916666666666666</v>
      </c>
      <c r="B36" s="89">
        <v>40</v>
      </c>
      <c r="C36" s="89">
        <v>39</v>
      </c>
      <c r="D36" s="89">
        <v>37</v>
      </c>
      <c r="E36" s="89">
        <v>39</v>
      </c>
      <c r="F36" s="89">
        <v>41</v>
      </c>
      <c r="G36" s="89">
        <v>38</v>
      </c>
      <c r="H36" s="89">
        <v>35</v>
      </c>
      <c r="I36" s="65">
        <v>78</v>
      </c>
      <c r="J36" s="18">
        <f t="shared" si="0"/>
        <v>41</v>
      </c>
      <c r="K36" s="21">
        <f t="shared" si="1"/>
        <v>37</v>
      </c>
    </row>
    <row r="37" spans="1:11" x14ac:dyDescent="0.2">
      <c r="A37" s="57">
        <v>0.23611111111111113</v>
      </c>
      <c r="B37" s="89">
        <v>42</v>
      </c>
      <c r="C37" s="89">
        <v>41</v>
      </c>
      <c r="D37" s="89">
        <v>40</v>
      </c>
      <c r="E37" s="89">
        <v>41</v>
      </c>
      <c r="F37" s="89">
        <v>42</v>
      </c>
      <c r="G37" s="89">
        <v>39</v>
      </c>
      <c r="H37" s="89">
        <v>38</v>
      </c>
      <c r="I37" s="65">
        <v>78</v>
      </c>
      <c r="J37" s="18">
        <f t="shared" si="0"/>
        <v>42</v>
      </c>
      <c r="K37" s="21">
        <f t="shared" si="1"/>
        <v>36</v>
      </c>
    </row>
    <row r="38" spans="1:11" x14ac:dyDescent="0.2">
      <c r="A38" s="57">
        <v>0.24305555555555555</v>
      </c>
      <c r="B38" s="89">
        <v>39</v>
      </c>
      <c r="C38" s="89">
        <v>39</v>
      </c>
      <c r="D38" s="89">
        <v>39</v>
      </c>
      <c r="E38" s="89">
        <v>40</v>
      </c>
      <c r="F38" s="89">
        <v>39</v>
      </c>
      <c r="G38" s="89">
        <v>39</v>
      </c>
      <c r="H38" s="89">
        <v>39</v>
      </c>
      <c r="I38" s="65">
        <v>78</v>
      </c>
      <c r="J38" s="18">
        <f t="shared" si="0"/>
        <v>40</v>
      </c>
      <c r="K38" s="21">
        <f t="shared" si="1"/>
        <v>38</v>
      </c>
    </row>
    <row r="39" spans="1:11" x14ac:dyDescent="0.2">
      <c r="A39" s="57">
        <v>0.25</v>
      </c>
      <c r="B39" s="89">
        <v>40</v>
      </c>
      <c r="C39" s="89">
        <v>40</v>
      </c>
      <c r="D39" s="89">
        <v>40</v>
      </c>
      <c r="E39" s="89">
        <v>41</v>
      </c>
      <c r="F39" s="89">
        <v>40</v>
      </c>
      <c r="G39" s="89">
        <v>40</v>
      </c>
      <c r="H39" s="89">
        <v>40</v>
      </c>
      <c r="I39" s="65">
        <v>78</v>
      </c>
      <c r="J39" s="18">
        <f t="shared" si="0"/>
        <v>41</v>
      </c>
      <c r="K39" s="21">
        <f t="shared" si="1"/>
        <v>37</v>
      </c>
    </row>
    <row r="40" spans="1:11" x14ac:dyDescent="0.2">
      <c r="A40" s="57">
        <v>0.25694444444444448</v>
      </c>
      <c r="B40" s="89">
        <v>32</v>
      </c>
      <c r="C40" s="89">
        <v>33</v>
      </c>
      <c r="D40" s="89">
        <v>33</v>
      </c>
      <c r="E40" s="89">
        <v>33</v>
      </c>
      <c r="F40" s="89">
        <v>32</v>
      </c>
      <c r="G40" s="89">
        <v>32</v>
      </c>
      <c r="H40" s="89">
        <v>33</v>
      </c>
      <c r="I40" s="65">
        <v>78</v>
      </c>
      <c r="J40" s="18">
        <f t="shared" si="0"/>
        <v>33</v>
      </c>
      <c r="K40" s="21">
        <f t="shared" si="1"/>
        <v>45</v>
      </c>
    </row>
    <row r="41" spans="1:11" x14ac:dyDescent="0.2">
      <c r="A41" s="57">
        <v>0.2638888888888889</v>
      </c>
      <c r="B41" s="89">
        <v>19</v>
      </c>
      <c r="C41" s="89">
        <v>20</v>
      </c>
      <c r="D41" s="89">
        <v>20</v>
      </c>
      <c r="E41" s="89">
        <v>20</v>
      </c>
      <c r="F41" s="89">
        <v>19</v>
      </c>
      <c r="G41" s="89">
        <v>20</v>
      </c>
      <c r="H41" s="89">
        <v>21</v>
      </c>
      <c r="I41" s="65">
        <v>78</v>
      </c>
      <c r="J41" s="18">
        <f t="shared" si="0"/>
        <v>21</v>
      </c>
      <c r="K41" s="21">
        <f t="shared" si="1"/>
        <v>57</v>
      </c>
    </row>
    <row r="42" spans="1:11" x14ac:dyDescent="0.2">
      <c r="A42" s="57">
        <v>0.27083333333333331</v>
      </c>
      <c r="B42" s="89">
        <v>11</v>
      </c>
      <c r="C42" s="89">
        <v>11</v>
      </c>
      <c r="D42" s="89">
        <v>11</v>
      </c>
      <c r="E42" s="89">
        <v>12</v>
      </c>
      <c r="F42" s="89">
        <v>11</v>
      </c>
      <c r="G42" s="89">
        <v>15</v>
      </c>
      <c r="H42" s="89">
        <v>13</v>
      </c>
      <c r="I42" s="65">
        <v>78</v>
      </c>
      <c r="J42" s="18">
        <f t="shared" si="0"/>
        <v>15</v>
      </c>
      <c r="K42" s="21">
        <f t="shared" si="1"/>
        <v>63</v>
      </c>
    </row>
    <row r="43" spans="1:11" x14ac:dyDescent="0.2">
      <c r="A43" s="57">
        <v>0.27777777777777779</v>
      </c>
      <c r="B43" s="89">
        <v>15</v>
      </c>
      <c r="C43" s="89">
        <v>14</v>
      </c>
      <c r="D43" s="89">
        <v>13</v>
      </c>
      <c r="E43" s="89">
        <v>15</v>
      </c>
      <c r="F43" s="89">
        <v>16</v>
      </c>
      <c r="G43" s="89">
        <v>18</v>
      </c>
      <c r="H43" s="89">
        <v>15</v>
      </c>
      <c r="I43" s="65">
        <v>78</v>
      </c>
      <c r="J43" s="18">
        <f t="shared" si="0"/>
        <v>18</v>
      </c>
      <c r="K43" s="21">
        <f t="shared" si="1"/>
        <v>60</v>
      </c>
    </row>
    <row r="44" spans="1:11" x14ac:dyDescent="0.2">
      <c r="A44" s="57">
        <v>0.28472222222222221</v>
      </c>
      <c r="B44" s="89">
        <v>17</v>
      </c>
      <c r="C44" s="89">
        <v>16</v>
      </c>
      <c r="D44" s="89">
        <v>14</v>
      </c>
      <c r="E44" s="89">
        <v>17</v>
      </c>
      <c r="F44" s="89">
        <v>18</v>
      </c>
      <c r="G44" s="89">
        <v>19</v>
      </c>
      <c r="H44" s="89">
        <v>18</v>
      </c>
      <c r="I44" s="65">
        <v>78</v>
      </c>
      <c r="J44" s="18">
        <f t="shared" si="0"/>
        <v>19</v>
      </c>
      <c r="K44" s="21">
        <f t="shared" si="1"/>
        <v>59</v>
      </c>
    </row>
    <row r="45" spans="1:11" x14ac:dyDescent="0.2">
      <c r="A45" s="57">
        <v>0.29166666666666669</v>
      </c>
      <c r="B45" s="89">
        <v>18</v>
      </c>
      <c r="C45" s="89">
        <v>17</v>
      </c>
      <c r="D45" s="89">
        <v>15</v>
      </c>
      <c r="E45" s="89">
        <v>19</v>
      </c>
      <c r="F45" s="89">
        <v>20</v>
      </c>
      <c r="G45" s="89">
        <v>21</v>
      </c>
      <c r="H45" s="89">
        <v>20</v>
      </c>
      <c r="I45" s="65">
        <v>78</v>
      </c>
      <c r="J45" s="18">
        <f t="shared" si="0"/>
        <v>21</v>
      </c>
      <c r="K45" s="21">
        <f t="shared" si="1"/>
        <v>57</v>
      </c>
    </row>
    <row r="46" spans="1:11" x14ac:dyDescent="0.2">
      <c r="A46" s="57">
        <v>0.2986111111111111</v>
      </c>
      <c r="B46" s="89">
        <v>20</v>
      </c>
      <c r="C46" s="89">
        <v>18</v>
      </c>
      <c r="D46" s="89">
        <v>18</v>
      </c>
      <c r="E46" s="89">
        <v>21</v>
      </c>
      <c r="F46" s="89">
        <v>22</v>
      </c>
      <c r="G46" s="89">
        <v>24</v>
      </c>
      <c r="H46" s="89">
        <v>21</v>
      </c>
      <c r="I46" s="65">
        <v>78</v>
      </c>
      <c r="J46" s="18">
        <f t="shared" si="0"/>
        <v>24</v>
      </c>
      <c r="K46" s="21">
        <f t="shared" si="1"/>
        <v>54</v>
      </c>
    </row>
    <row r="47" spans="1:11" x14ac:dyDescent="0.2">
      <c r="A47" s="57">
        <v>0.30555555555555552</v>
      </c>
      <c r="B47" s="89">
        <v>32</v>
      </c>
      <c r="C47" s="89">
        <v>30</v>
      </c>
      <c r="D47" s="89">
        <v>30</v>
      </c>
      <c r="E47" s="89">
        <v>33</v>
      </c>
      <c r="F47" s="89">
        <v>34</v>
      </c>
      <c r="G47" s="89">
        <v>35</v>
      </c>
      <c r="H47" s="89">
        <v>31</v>
      </c>
      <c r="I47" s="65">
        <v>78</v>
      </c>
      <c r="J47" s="18">
        <f t="shared" si="0"/>
        <v>35</v>
      </c>
      <c r="K47" s="21">
        <f t="shared" si="1"/>
        <v>43</v>
      </c>
    </row>
    <row r="48" spans="1:11" x14ac:dyDescent="0.2">
      <c r="A48" s="57">
        <v>0.3125</v>
      </c>
      <c r="B48" s="89">
        <v>39</v>
      </c>
      <c r="C48" s="89">
        <v>38</v>
      </c>
      <c r="D48" s="89">
        <v>38</v>
      </c>
      <c r="E48" s="89">
        <v>40</v>
      </c>
      <c r="F48" s="89">
        <v>41</v>
      </c>
      <c r="G48" s="89">
        <v>40</v>
      </c>
      <c r="H48" s="89">
        <v>39</v>
      </c>
      <c r="I48" s="65">
        <v>78</v>
      </c>
      <c r="J48" s="18">
        <f t="shared" si="0"/>
        <v>41</v>
      </c>
      <c r="K48" s="21">
        <f t="shared" si="1"/>
        <v>37</v>
      </c>
    </row>
    <row r="49" spans="1:11" x14ac:dyDescent="0.2">
      <c r="A49" s="57">
        <v>0.31944444444444448</v>
      </c>
      <c r="B49" s="89">
        <v>45</v>
      </c>
      <c r="C49" s="89">
        <v>44</v>
      </c>
      <c r="D49" s="89">
        <v>45</v>
      </c>
      <c r="E49" s="89">
        <v>47</v>
      </c>
      <c r="F49" s="89">
        <v>46</v>
      </c>
      <c r="G49" s="89">
        <v>47</v>
      </c>
      <c r="H49" s="89">
        <v>46</v>
      </c>
      <c r="I49" s="65">
        <v>78</v>
      </c>
      <c r="J49" s="18">
        <f t="shared" si="0"/>
        <v>47</v>
      </c>
      <c r="K49" s="21">
        <f t="shared" si="1"/>
        <v>31</v>
      </c>
    </row>
    <row r="50" spans="1:11" x14ac:dyDescent="0.2">
      <c r="A50" s="57">
        <v>0.3263888888888889</v>
      </c>
      <c r="B50" s="89">
        <v>55</v>
      </c>
      <c r="C50" s="89">
        <v>54</v>
      </c>
      <c r="D50" s="89">
        <v>55</v>
      </c>
      <c r="E50" s="89">
        <v>57</v>
      </c>
      <c r="F50" s="89">
        <v>55</v>
      </c>
      <c r="G50" s="89">
        <v>57</v>
      </c>
      <c r="H50" s="89">
        <v>56</v>
      </c>
      <c r="I50" s="65">
        <v>78</v>
      </c>
      <c r="J50" s="18">
        <f t="shared" si="0"/>
        <v>57</v>
      </c>
      <c r="K50" s="21">
        <f t="shared" si="1"/>
        <v>21</v>
      </c>
    </row>
    <row r="51" spans="1:11" x14ac:dyDescent="0.2">
      <c r="A51" s="57">
        <v>0.33333333333333331</v>
      </c>
      <c r="B51" s="89">
        <v>64</v>
      </c>
      <c r="C51" s="89">
        <v>63</v>
      </c>
      <c r="D51" s="89">
        <v>64</v>
      </c>
      <c r="E51" s="89">
        <v>64</v>
      </c>
      <c r="F51" s="89">
        <v>63</v>
      </c>
      <c r="G51" s="89">
        <v>64</v>
      </c>
      <c r="H51" s="89">
        <v>64</v>
      </c>
      <c r="I51" s="65">
        <v>78</v>
      </c>
      <c r="J51" s="18">
        <f t="shared" si="0"/>
        <v>64</v>
      </c>
      <c r="K51" s="21">
        <f t="shared" si="1"/>
        <v>14</v>
      </c>
    </row>
    <row r="52" spans="1:11" x14ac:dyDescent="0.2">
      <c r="A52" s="57">
        <v>0.34027777777777773</v>
      </c>
      <c r="B52" s="89">
        <v>72</v>
      </c>
      <c r="C52" s="89">
        <v>71</v>
      </c>
      <c r="D52" s="89">
        <v>72</v>
      </c>
      <c r="E52" s="89">
        <v>71</v>
      </c>
      <c r="F52" s="89">
        <v>71</v>
      </c>
      <c r="G52" s="89">
        <v>71</v>
      </c>
      <c r="H52" s="89">
        <v>72</v>
      </c>
      <c r="I52" s="65">
        <v>78</v>
      </c>
      <c r="J52" s="18">
        <f t="shared" si="0"/>
        <v>72</v>
      </c>
      <c r="K52" s="21">
        <f t="shared" si="1"/>
        <v>6</v>
      </c>
    </row>
    <row r="53" spans="1:11" x14ac:dyDescent="0.2">
      <c r="A53" s="57">
        <v>0.34722222222222227</v>
      </c>
      <c r="B53" s="89">
        <v>73</v>
      </c>
      <c r="C53" s="89">
        <v>72</v>
      </c>
      <c r="D53" s="89">
        <v>73</v>
      </c>
      <c r="E53" s="89">
        <v>72</v>
      </c>
      <c r="F53" s="89">
        <v>72</v>
      </c>
      <c r="G53" s="89">
        <v>72</v>
      </c>
      <c r="H53" s="89">
        <v>74</v>
      </c>
      <c r="I53" s="65">
        <v>78</v>
      </c>
      <c r="J53" s="18">
        <f t="shared" si="0"/>
        <v>74</v>
      </c>
      <c r="K53" s="21">
        <f t="shared" si="1"/>
        <v>4</v>
      </c>
    </row>
    <row r="54" spans="1:11" x14ac:dyDescent="0.2">
      <c r="A54" s="57">
        <v>0.35416666666666669</v>
      </c>
      <c r="B54" s="89">
        <v>73</v>
      </c>
      <c r="C54" s="89">
        <v>71</v>
      </c>
      <c r="D54" s="89">
        <v>73</v>
      </c>
      <c r="E54" s="89">
        <v>72</v>
      </c>
      <c r="F54" s="89">
        <v>72</v>
      </c>
      <c r="G54" s="89">
        <v>72</v>
      </c>
      <c r="H54" s="89">
        <v>74</v>
      </c>
      <c r="I54" s="65">
        <v>78</v>
      </c>
      <c r="J54" s="18">
        <f t="shared" si="0"/>
        <v>74</v>
      </c>
      <c r="K54" s="21">
        <f t="shared" si="1"/>
        <v>4</v>
      </c>
    </row>
    <row r="55" spans="1:11" x14ac:dyDescent="0.2">
      <c r="A55" s="57">
        <v>0.3611111111111111</v>
      </c>
      <c r="B55" s="89">
        <v>73</v>
      </c>
      <c r="C55" s="89">
        <v>72</v>
      </c>
      <c r="D55" s="89">
        <v>73</v>
      </c>
      <c r="E55" s="89">
        <v>72</v>
      </c>
      <c r="F55" s="89">
        <v>72</v>
      </c>
      <c r="G55" s="89">
        <v>71</v>
      </c>
      <c r="H55" s="89">
        <v>74</v>
      </c>
      <c r="I55" s="65">
        <v>78</v>
      </c>
      <c r="J55" s="18">
        <f t="shared" si="0"/>
        <v>74</v>
      </c>
      <c r="K55" s="21">
        <f t="shared" si="1"/>
        <v>4</v>
      </c>
    </row>
    <row r="56" spans="1:11" x14ac:dyDescent="0.2">
      <c r="A56" s="57">
        <v>0.36805555555555558</v>
      </c>
      <c r="B56" s="89">
        <v>72</v>
      </c>
      <c r="C56" s="89">
        <v>71</v>
      </c>
      <c r="D56" s="89">
        <v>72</v>
      </c>
      <c r="E56" s="89">
        <v>71</v>
      </c>
      <c r="F56" s="89">
        <v>72</v>
      </c>
      <c r="G56" s="89">
        <v>70</v>
      </c>
      <c r="H56" s="89">
        <v>72</v>
      </c>
      <c r="I56" s="65">
        <v>78</v>
      </c>
      <c r="J56" s="18">
        <f t="shared" si="0"/>
        <v>72</v>
      </c>
      <c r="K56" s="21">
        <f t="shared" si="1"/>
        <v>6</v>
      </c>
    </row>
    <row r="57" spans="1:11" x14ac:dyDescent="0.2">
      <c r="A57" s="57">
        <v>0.375</v>
      </c>
      <c r="B57" s="89">
        <v>65</v>
      </c>
      <c r="C57" s="89">
        <v>65</v>
      </c>
      <c r="D57" s="89">
        <v>67</v>
      </c>
      <c r="E57" s="89">
        <v>67</v>
      </c>
      <c r="F57" s="89">
        <v>67</v>
      </c>
      <c r="G57" s="89">
        <v>67</v>
      </c>
      <c r="H57" s="89">
        <v>63</v>
      </c>
      <c r="I57" s="65">
        <v>78</v>
      </c>
      <c r="J57" s="18">
        <f t="shared" si="0"/>
        <v>67</v>
      </c>
      <c r="K57" s="21">
        <f t="shared" si="1"/>
        <v>11</v>
      </c>
    </row>
    <row r="58" spans="1:11" x14ac:dyDescent="0.2">
      <c r="A58" s="57">
        <v>0.38194444444444442</v>
      </c>
      <c r="B58" s="89">
        <v>61</v>
      </c>
      <c r="C58" s="89">
        <v>58</v>
      </c>
      <c r="D58" s="89">
        <v>60</v>
      </c>
      <c r="E58" s="89">
        <v>60</v>
      </c>
      <c r="F58" s="89">
        <v>62</v>
      </c>
      <c r="G58" s="89">
        <v>62</v>
      </c>
      <c r="H58" s="89">
        <v>56</v>
      </c>
      <c r="I58" s="65">
        <v>78</v>
      </c>
      <c r="J58" s="18">
        <f t="shared" si="0"/>
        <v>62</v>
      </c>
      <c r="K58" s="21">
        <f t="shared" si="1"/>
        <v>16</v>
      </c>
    </row>
    <row r="59" spans="1:11" x14ac:dyDescent="0.2">
      <c r="A59" s="57">
        <v>0.3888888888888889</v>
      </c>
      <c r="B59" s="89">
        <v>54</v>
      </c>
      <c r="C59" s="89">
        <v>50</v>
      </c>
      <c r="D59" s="89">
        <v>52</v>
      </c>
      <c r="E59" s="89">
        <v>52</v>
      </c>
      <c r="F59" s="89">
        <v>53</v>
      </c>
      <c r="G59" s="89">
        <v>54</v>
      </c>
      <c r="H59" s="89">
        <v>48</v>
      </c>
      <c r="I59" s="65">
        <v>78</v>
      </c>
      <c r="J59" s="18">
        <f t="shared" si="0"/>
        <v>54</v>
      </c>
      <c r="K59" s="21">
        <f t="shared" si="1"/>
        <v>24</v>
      </c>
    </row>
    <row r="60" spans="1:11" x14ac:dyDescent="0.2">
      <c r="A60" s="57">
        <v>0.39583333333333331</v>
      </c>
      <c r="B60" s="89">
        <v>52</v>
      </c>
      <c r="C60" s="89">
        <v>50</v>
      </c>
      <c r="D60" s="89">
        <v>50</v>
      </c>
      <c r="E60" s="89">
        <v>50</v>
      </c>
      <c r="F60" s="89">
        <v>51</v>
      </c>
      <c r="G60" s="89">
        <v>51</v>
      </c>
      <c r="H60" s="89">
        <v>48</v>
      </c>
      <c r="I60" s="65">
        <v>78</v>
      </c>
      <c r="J60" s="18">
        <f t="shared" si="0"/>
        <v>52</v>
      </c>
      <c r="K60" s="21">
        <f t="shared" si="1"/>
        <v>26</v>
      </c>
    </row>
    <row r="61" spans="1:11" x14ac:dyDescent="0.2">
      <c r="A61" s="57">
        <v>0.40277777777777773</v>
      </c>
      <c r="B61" s="89">
        <v>46</v>
      </c>
      <c r="C61" s="89">
        <v>44</v>
      </c>
      <c r="D61" s="89">
        <v>42</v>
      </c>
      <c r="E61" s="89">
        <v>43</v>
      </c>
      <c r="F61" s="89">
        <v>45</v>
      </c>
      <c r="G61" s="89">
        <v>47</v>
      </c>
      <c r="H61" s="89">
        <v>41</v>
      </c>
      <c r="I61" s="65">
        <v>78</v>
      </c>
      <c r="J61" s="18">
        <f t="shared" si="0"/>
        <v>47</v>
      </c>
      <c r="K61" s="21">
        <f t="shared" si="1"/>
        <v>31</v>
      </c>
    </row>
    <row r="62" spans="1:11" x14ac:dyDescent="0.2">
      <c r="A62" s="57">
        <v>0.40972222222222227</v>
      </c>
      <c r="B62" s="89">
        <v>42</v>
      </c>
      <c r="C62" s="89">
        <v>40</v>
      </c>
      <c r="D62" s="89">
        <v>38</v>
      </c>
      <c r="E62" s="89">
        <v>39</v>
      </c>
      <c r="F62" s="89">
        <v>42</v>
      </c>
      <c r="G62" s="89">
        <v>44</v>
      </c>
      <c r="H62" s="89">
        <v>42</v>
      </c>
      <c r="I62" s="65">
        <v>78</v>
      </c>
      <c r="J62" s="18">
        <f t="shared" si="0"/>
        <v>44</v>
      </c>
      <c r="K62" s="21">
        <f t="shared" si="1"/>
        <v>34</v>
      </c>
    </row>
    <row r="63" spans="1:11" x14ac:dyDescent="0.2">
      <c r="A63" s="57">
        <v>0.41666666666666669</v>
      </c>
      <c r="B63" s="89">
        <v>43</v>
      </c>
      <c r="C63" s="89">
        <v>39</v>
      </c>
      <c r="D63" s="89">
        <v>37</v>
      </c>
      <c r="E63" s="89">
        <v>38</v>
      </c>
      <c r="F63" s="89">
        <v>40</v>
      </c>
      <c r="G63" s="89">
        <v>42</v>
      </c>
      <c r="H63" s="89">
        <v>47</v>
      </c>
      <c r="I63" s="65">
        <v>78</v>
      </c>
      <c r="J63" s="18">
        <f t="shared" si="0"/>
        <v>47</v>
      </c>
      <c r="K63" s="21">
        <f t="shared" si="1"/>
        <v>31</v>
      </c>
    </row>
    <row r="64" spans="1:11" x14ac:dyDescent="0.2">
      <c r="A64" s="58">
        <v>0.4236111111111111</v>
      </c>
      <c r="B64" s="89">
        <v>39</v>
      </c>
      <c r="C64" s="89">
        <v>36</v>
      </c>
      <c r="D64" s="89">
        <v>34</v>
      </c>
      <c r="E64" s="89">
        <v>36</v>
      </c>
      <c r="F64" s="89">
        <v>37</v>
      </c>
      <c r="G64" s="89">
        <v>38</v>
      </c>
      <c r="H64" s="89">
        <v>46</v>
      </c>
      <c r="I64" s="65">
        <v>78</v>
      </c>
      <c r="J64" s="18">
        <f t="shared" si="0"/>
        <v>46</v>
      </c>
      <c r="K64" s="21">
        <f t="shared" si="1"/>
        <v>32</v>
      </c>
    </row>
    <row r="65" spans="1:11" x14ac:dyDescent="0.2">
      <c r="A65" s="58">
        <v>0.43055555555555558</v>
      </c>
      <c r="B65" s="89">
        <v>41</v>
      </c>
      <c r="C65" s="89">
        <v>37</v>
      </c>
      <c r="D65" s="89">
        <v>36</v>
      </c>
      <c r="E65" s="89">
        <v>40</v>
      </c>
      <c r="F65" s="89">
        <v>39</v>
      </c>
      <c r="G65" s="89">
        <v>42</v>
      </c>
      <c r="H65" s="89">
        <v>47</v>
      </c>
      <c r="I65" s="65">
        <v>78</v>
      </c>
      <c r="J65" s="18">
        <f t="shared" si="0"/>
        <v>47</v>
      </c>
      <c r="K65" s="21">
        <f t="shared" si="1"/>
        <v>31</v>
      </c>
    </row>
    <row r="66" spans="1:11" x14ac:dyDescent="0.2">
      <c r="A66" s="58">
        <v>0.4375</v>
      </c>
      <c r="B66" s="89">
        <v>42</v>
      </c>
      <c r="C66" s="89">
        <v>37</v>
      </c>
      <c r="D66" s="89">
        <v>37</v>
      </c>
      <c r="E66" s="89">
        <v>40</v>
      </c>
      <c r="F66" s="89">
        <v>40</v>
      </c>
      <c r="G66" s="89">
        <v>44</v>
      </c>
      <c r="H66" s="89">
        <v>46</v>
      </c>
      <c r="I66" s="65">
        <v>78</v>
      </c>
      <c r="J66" s="18">
        <f t="shared" si="0"/>
        <v>46</v>
      </c>
      <c r="K66" s="21">
        <f t="shared" si="1"/>
        <v>32</v>
      </c>
    </row>
    <row r="67" spans="1:11" x14ac:dyDescent="0.2">
      <c r="A67" s="58">
        <v>0.44444444444444442</v>
      </c>
      <c r="B67" s="89">
        <v>46</v>
      </c>
      <c r="C67" s="89">
        <v>43</v>
      </c>
      <c r="D67" s="89">
        <v>44</v>
      </c>
      <c r="E67" s="89">
        <v>46</v>
      </c>
      <c r="F67" s="89">
        <v>46</v>
      </c>
      <c r="G67" s="89">
        <v>46</v>
      </c>
      <c r="H67" s="89">
        <v>49</v>
      </c>
      <c r="I67" s="65">
        <v>78</v>
      </c>
      <c r="J67" s="18">
        <f t="shared" ref="J67:J130" si="2">MAX(B67:H67)</f>
        <v>49</v>
      </c>
      <c r="K67" s="21">
        <f t="shared" ref="K67:K130" si="3">+I67-J67</f>
        <v>29</v>
      </c>
    </row>
    <row r="68" spans="1:11" x14ac:dyDescent="0.2">
      <c r="A68" s="58">
        <v>0.4513888888888889</v>
      </c>
      <c r="B68" s="89">
        <v>48</v>
      </c>
      <c r="C68" s="89">
        <v>46</v>
      </c>
      <c r="D68" s="89">
        <v>46</v>
      </c>
      <c r="E68" s="89">
        <v>48</v>
      </c>
      <c r="F68" s="89">
        <v>46</v>
      </c>
      <c r="G68" s="89">
        <v>46</v>
      </c>
      <c r="H68" s="89">
        <v>47</v>
      </c>
      <c r="I68" s="65">
        <v>78</v>
      </c>
      <c r="J68" s="18">
        <f t="shared" si="2"/>
        <v>48</v>
      </c>
      <c r="K68" s="21">
        <f t="shared" si="3"/>
        <v>30</v>
      </c>
    </row>
    <row r="69" spans="1:11" x14ac:dyDescent="0.2">
      <c r="A69" s="57">
        <v>0.45833333333333331</v>
      </c>
      <c r="B69" s="89">
        <v>52</v>
      </c>
      <c r="C69" s="89">
        <v>53</v>
      </c>
      <c r="D69" s="89">
        <v>49</v>
      </c>
      <c r="E69" s="89">
        <v>53</v>
      </c>
      <c r="F69" s="89">
        <v>51</v>
      </c>
      <c r="G69" s="89">
        <v>52</v>
      </c>
      <c r="H69" s="89">
        <v>48</v>
      </c>
      <c r="I69" s="65">
        <v>78</v>
      </c>
      <c r="J69" s="18">
        <f t="shared" si="2"/>
        <v>53</v>
      </c>
      <c r="K69" s="21">
        <f t="shared" si="3"/>
        <v>25</v>
      </c>
    </row>
    <row r="70" spans="1:11" x14ac:dyDescent="0.2">
      <c r="A70" s="58">
        <v>0.46527777777777773</v>
      </c>
      <c r="B70" s="89">
        <v>58</v>
      </c>
      <c r="C70" s="89">
        <v>60</v>
      </c>
      <c r="D70" s="89">
        <v>55</v>
      </c>
      <c r="E70" s="89">
        <v>60</v>
      </c>
      <c r="F70" s="89">
        <v>55</v>
      </c>
      <c r="G70" s="89">
        <v>56</v>
      </c>
      <c r="H70" s="89">
        <v>54</v>
      </c>
      <c r="I70" s="65">
        <v>78</v>
      </c>
      <c r="J70" s="18">
        <f t="shared" si="2"/>
        <v>60</v>
      </c>
      <c r="K70" s="21">
        <f t="shared" si="3"/>
        <v>18</v>
      </c>
    </row>
    <row r="71" spans="1:11" x14ac:dyDescent="0.2">
      <c r="A71" s="58">
        <v>0.47222222222222227</v>
      </c>
      <c r="B71" s="89">
        <v>63</v>
      </c>
      <c r="C71" s="89">
        <v>66</v>
      </c>
      <c r="D71" s="89">
        <v>61</v>
      </c>
      <c r="E71" s="89">
        <v>63</v>
      </c>
      <c r="F71" s="89">
        <v>62</v>
      </c>
      <c r="G71" s="89">
        <v>60</v>
      </c>
      <c r="H71" s="89">
        <v>61</v>
      </c>
      <c r="I71" s="65">
        <v>78</v>
      </c>
      <c r="J71" s="18">
        <f t="shared" si="2"/>
        <v>66</v>
      </c>
      <c r="K71" s="21">
        <f t="shared" si="3"/>
        <v>12</v>
      </c>
    </row>
    <row r="72" spans="1:11" x14ac:dyDescent="0.2">
      <c r="A72" s="58">
        <v>0.47916666666666669</v>
      </c>
      <c r="B72" s="89">
        <v>64</v>
      </c>
      <c r="C72" s="89">
        <v>66</v>
      </c>
      <c r="D72" s="89">
        <v>63</v>
      </c>
      <c r="E72" s="89">
        <v>66</v>
      </c>
      <c r="F72" s="89">
        <v>63</v>
      </c>
      <c r="G72" s="89">
        <v>62</v>
      </c>
      <c r="H72" s="89">
        <v>62</v>
      </c>
      <c r="I72" s="65">
        <v>78</v>
      </c>
      <c r="J72" s="18">
        <f t="shared" si="2"/>
        <v>66</v>
      </c>
      <c r="K72" s="21">
        <f t="shared" si="3"/>
        <v>12</v>
      </c>
    </row>
    <row r="73" spans="1:11" x14ac:dyDescent="0.2">
      <c r="A73" s="58">
        <v>0.4861111111111111</v>
      </c>
      <c r="B73" s="89">
        <v>63</v>
      </c>
      <c r="C73" s="89">
        <v>66</v>
      </c>
      <c r="D73" s="89">
        <v>63</v>
      </c>
      <c r="E73" s="89">
        <v>66</v>
      </c>
      <c r="F73" s="89">
        <v>63</v>
      </c>
      <c r="G73" s="89">
        <v>65</v>
      </c>
      <c r="H73" s="89">
        <v>66</v>
      </c>
      <c r="I73" s="65">
        <v>78</v>
      </c>
      <c r="J73" s="18">
        <f t="shared" si="2"/>
        <v>66</v>
      </c>
      <c r="K73" s="21">
        <f t="shared" si="3"/>
        <v>12</v>
      </c>
    </row>
    <row r="74" spans="1:11" x14ac:dyDescent="0.2">
      <c r="A74" s="58">
        <v>0.49305555555555558</v>
      </c>
      <c r="B74" s="89">
        <v>55</v>
      </c>
      <c r="C74" s="89">
        <v>59</v>
      </c>
      <c r="D74" s="89">
        <v>54</v>
      </c>
      <c r="E74" s="89">
        <v>60</v>
      </c>
      <c r="F74" s="89">
        <v>55</v>
      </c>
      <c r="G74" s="89">
        <v>59</v>
      </c>
      <c r="H74" s="89">
        <v>58</v>
      </c>
      <c r="I74" s="65">
        <v>78</v>
      </c>
      <c r="J74" s="18">
        <f t="shared" si="2"/>
        <v>60</v>
      </c>
      <c r="K74" s="21">
        <f t="shared" si="3"/>
        <v>18</v>
      </c>
    </row>
    <row r="75" spans="1:11" x14ac:dyDescent="0.2">
      <c r="A75" s="57">
        <v>0.5</v>
      </c>
      <c r="B75" s="89">
        <v>48</v>
      </c>
      <c r="C75" s="89">
        <v>50</v>
      </c>
      <c r="D75" s="89">
        <v>48</v>
      </c>
      <c r="E75" s="89">
        <v>52</v>
      </c>
      <c r="F75" s="89">
        <v>48</v>
      </c>
      <c r="G75" s="89">
        <v>50</v>
      </c>
      <c r="H75" s="89">
        <v>49</v>
      </c>
      <c r="I75" s="65">
        <v>78</v>
      </c>
      <c r="J75" s="18">
        <f t="shared" si="2"/>
        <v>52</v>
      </c>
      <c r="K75" s="21">
        <f t="shared" si="3"/>
        <v>26</v>
      </c>
    </row>
    <row r="76" spans="1:11" x14ac:dyDescent="0.2">
      <c r="A76" s="57">
        <v>0.50694444444444442</v>
      </c>
      <c r="B76" s="89">
        <v>46</v>
      </c>
      <c r="C76" s="89">
        <v>51</v>
      </c>
      <c r="D76" s="89">
        <v>51</v>
      </c>
      <c r="E76" s="89">
        <v>51</v>
      </c>
      <c r="F76" s="89">
        <v>50</v>
      </c>
      <c r="G76" s="89">
        <v>52</v>
      </c>
      <c r="H76" s="89">
        <v>51</v>
      </c>
      <c r="I76" s="65">
        <v>78</v>
      </c>
      <c r="J76" s="18">
        <f t="shared" si="2"/>
        <v>52</v>
      </c>
      <c r="K76" s="21">
        <f t="shared" si="3"/>
        <v>26</v>
      </c>
    </row>
    <row r="77" spans="1:11" x14ac:dyDescent="0.2">
      <c r="A77" s="57">
        <v>0.51388888888888895</v>
      </c>
      <c r="B77" s="89">
        <v>41</v>
      </c>
      <c r="C77" s="89">
        <v>46</v>
      </c>
      <c r="D77" s="89">
        <v>46</v>
      </c>
      <c r="E77" s="89">
        <v>46</v>
      </c>
      <c r="F77" s="89">
        <v>45</v>
      </c>
      <c r="G77" s="89">
        <v>44</v>
      </c>
      <c r="H77" s="89">
        <v>47</v>
      </c>
      <c r="I77" s="65">
        <v>78</v>
      </c>
      <c r="J77" s="18">
        <f t="shared" si="2"/>
        <v>47</v>
      </c>
      <c r="K77" s="21">
        <f t="shared" si="3"/>
        <v>31</v>
      </c>
    </row>
    <row r="78" spans="1:11" x14ac:dyDescent="0.2">
      <c r="A78" s="57">
        <v>0.52083333333333337</v>
      </c>
      <c r="B78" s="89">
        <v>38</v>
      </c>
      <c r="C78" s="89">
        <v>42</v>
      </c>
      <c r="D78" s="89">
        <v>40</v>
      </c>
      <c r="E78" s="89">
        <v>39</v>
      </c>
      <c r="F78" s="89">
        <v>41</v>
      </c>
      <c r="G78" s="89">
        <v>37</v>
      </c>
      <c r="H78" s="89">
        <v>41</v>
      </c>
      <c r="I78" s="65">
        <v>78</v>
      </c>
      <c r="J78" s="18">
        <f t="shared" si="2"/>
        <v>42</v>
      </c>
      <c r="K78" s="21">
        <f t="shared" si="3"/>
        <v>36</v>
      </c>
    </row>
    <row r="79" spans="1:11" x14ac:dyDescent="0.2">
      <c r="A79" s="57">
        <v>0.52777777777777779</v>
      </c>
      <c r="B79" s="89">
        <v>37</v>
      </c>
      <c r="C79" s="89">
        <v>36</v>
      </c>
      <c r="D79" s="89">
        <v>35</v>
      </c>
      <c r="E79" s="89">
        <v>33</v>
      </c>
      <c r="F79" s="89">
        <v>35</v>
      </c>
      <c r="G79" s="89">
        <v>31</v>
      </c>
      <c r="H79" s="89">
        <v>36</v>
      </c>
      <c r="I79" s="65">
        <v>78</v>
      </c>
      <c r="J79" s="18">
        <f t="shared" si="2"/>
        <v>37</v>
      </c>
      <c r="K79" s="21">
        <f t="shared" si="3"/>
        <v>41</v>
      </c>
    </row>
    <row r="80" spans="1:11" x14ac:dyDescent="0.2">
      <c r="A80" s="57">
        <v>0.53472222222222221</v>
      </c>
      <c r="B80" s="89">
        <v>40</v>
      </c>
      <c r="C80" s="89">
        <v>37</v>
      </c>
      <c r="D80" s="89">
        <v>40</v>
      </c>
      <c r="E80" s="89">
        <v>36</v>
      </c>
      <c r="F80" s="89">
        <v>42</v>
      </c>
      <c r="G80" s="89">
        <v>35</v>
      </c>
      <c r="H80" s="89">
        <v>41</v>
      </c>
      <c r="I80" s="65">
        <v>78</v>
      </c>
      <c r="J80" s="18">
        <f t="shared" si="2"/>
        <v>42</v>
      </c>
      <c r="K80" s="21">
        <f t="shared" si="3"/>
        <v>36</v>
      </c>
    </row>
    <row r="81" spans="1:11" x14ac:dyDescent="0.2">
      <c r="A81" s="57">
        <v>0.54166666666666663</v>
      </c>
      <c r="B81" s="89">
        <v>44</v>
      </c>
      <c r="C81" s="89">
        <v>39</v>
      </c>
      <c r="D81" s="89">
        <v>41</v>
      </c>
      <c r="E81" s="89">
        <v>38</v>
      </c>
      <c r="F81" s="89">
        <v>44</v>
      </c>
      <c r="G81" s="89">
        <v>35</v>
      </c>
      <c r="H81" s="89">
        <v>45</v>
      </c>
      <c r="I81" s="65">
        <v>78</v>
      </c>
      <c r="J81" s="18">
        <f t="shared" si="2"/>
        <v>45</v>
      </c>
      <c r="K81" s="21">
        <f t="shared" si="3"/>
        <v>33</v>
      </c>
    </row>
    <row r="82" spans="1:11" x14ac:dyDescent="0.2">
      <c r="A82" s="57">
        <v>0.54861111111111105</v>
      </c>
      <c r="B82" s="89">
        <v>43</v>
      </c>
      <c r="C82" s="89">
        <v>36</v>
      </c>
      <c r="D82" s="89">
        <v>38</v>
      </c>
      <c r="E82" s="89">
        <v>37</v>
      </c>
      <c r="F82" s="89">
        <v>41</v>
      </c>
      <c r="G82" s="89">
        <v>34</v>
      </c>
      <c r="H82" s="89">
        <v>42</v>
      </c>
      <c r="I82" s="65">
        <v>78</v>
      </c>
      <c r="J82" s="18">
        <f t="shared" si="2"/>
        <v>43</v>
      </c>
      <c r="K82" s="21">
        <f t="shared" si="3"/>
        <v>35</v>
      </c>
    </row>
    <row r="83" spans="1:11" x14ac:dyDescent="0.2">
      <c r="A83" s="57">
        <v>0.55555555555555558</v>
      </c>
      <c r="B83" s="89">
        <v>39</v>
      </c>
      <c r="C83" s="89">
        <v>32</v>
      </c>
      <c r="D83" s="89">
        <v>36</v>
      </c>
      <c r="E83" s="89">
        <v>33</v>
      </c>
      <c r="F83" s="89">
        <v>39</v>
      </c>
      <c r="G83" s="89">
        <v>32</v>
      </c>
      <c r="H83" s="89">
        <v>37</v>
      </c>
      <c r="I83" s="65">
        <v>78</v>
      </c>
      <c r="J83" s="18">
        <f t="shared" si="2"/>
        <v>39</v>
      </c>
      <c r="K83" s="21">
        <f t="shared" si="3"/>
        <v>39</v>
      </c>
    </row>
    <row r="84" spans="1:11" x14ac:dyDescent="0.2">
      <c r="A84" s="57">
        <v>0.5625</v>
      </c>
      <c r="B84" s="89">
        <v>37</v>
      </c>
      <c r="C84" s="89">
        <v>32</v>
      </c>
      <c r="D84" s="89">
        <v>35</v>
      </c>
      <c r="E84" s="89">
        <v>34</v>
      </c>
      <c r="F84" s="89">
        <v>39</v>
      </c>
      <c r="G84" s="89">
        <v>35</v>
      </c>
      <c r="H84" s="89">
        <v>37</v>
      </c>
      <c r="I84" s="65">
        <v>78</v>
      </c>
      <c r="J84" s="18">
        <f t="shared" si="2"/>
        <v>39</v>
      </c>
      <c r="K84" s="21">
        <f t="shared" si="3"/>
        <v>39</v>
      </c>
    </row>
    <row r="85" spans="1:11" x14ac:dyDescent="0.2">
      <c r="A85" s="57">
        <v>0.56944444444444442</v>
      </c>
      <c r="B85" s="89">
        <v>37</v>
      </c>
      <c r="C85" s="89">
        <v>33</v>
      </c>
      <c r="D85" s="89">
        <v>37</v>
      </c>
      <c r="E85" s="89">
        <v>36</v>
      </c>
      <c r="F85" s="89">
        <v>42</v>
      </c>
      <c r="G85" s="89">
        <v>36</v>
      </c>
      <c r="H85" s="89">
        <v>39</v>
      </c>
      <c r="I85" s="65">
        <v>78</v>
      </c>
      <c r="J85" s="18">
        <f t="shared" si="2"/>
        <v>42</v>
      </c>
      <c r="K85" s="21">
        <f t="shared" si="3"/>
        <v>36</v>
      </c>
    </row>
    <row r="86" spans="1:11" x14ac:dyDescent="0.2">
      <c r="A86" s="57">
        <v>0.57638888888888895</v>
      </c>
      <c r="B86" s="89">
        <v>42</v>
      </c>
      <c r="C86" s="89">
        <v>38</v>
      </c>
      <c r="D86" s="89">
        <v>40</v>
      </c>
      <c r="E86" s="89">
        <v>40</v>
      </c>
      <c r="F86" s="89">
        <v>44</v>
      </c>
      <c r="G86" s="89">
        <v>39</v>
      </c>
      <c r="H86" s="89">
        <v>42</v>
      </c>
      <c r="I86" s="65">
        <v>78</v>
      </c>
      <c r="J86" s="18">
        <f t="shared" si="2"/>
        <v>44</v>
      </c>
      <c r="K86" s="21">
        <f t="shared" si="3"/>
        <v>34</v>
      </c>
    </row>
    <row r="87" spans="1:11" x14ac:dyDescent="0.2">
      <c r="A87" s="57">
        <v>0.58333333333333337</v>
      </c>
      <c r="B87" s="89">
        <v>42</v>
      </c>
      <c r="C87" s="89">
        <v>40</v>
      </c>
      <c r="D87" s="89">
        <v>42</v>
      </c>
      <c r="E87" s="89">
        <v>42</v>
      </c>
      <c r="F87" s="89">
        <v>47</v>
      </c>
      <c r="G87" s="89">
        <v>42</v>
      </c>
      <c r="H87" s="89">
        <v>45</v>
      </c>
      <c r="I87" s="65">
        <v>78</v>
      </c>
      <c r="J87" s="18">
        <f t="shared" si="2"/>
        <v>47</v>
      </c>
      <c r="K87" s="21">
        <f t="shared" si="3"/>
        <v>31</v>
      </c>
    </row>
    <row r="88" spans="1:11" x14ac:dyDescent="0.2">
      <c r="A88" s="57">
        <v>0.59027777777777779</v>
      </c>
      <c r="B88" s="89">
        <v>42</v>
      </c>
      <c r="C88" s="89">
        <v>38</v>
      </c>
      <c r="D88" s="89">
        <v>40</v>
      </c>
      <c r="E88" s="89">
        <v>39</v>
      </c>
      <c r="F88" s="89">
        <v>46</v>
      </c>
      <c r="G88" s="89">
        <v>39</v>
      </c>
      <c r="H88" s="89">
        <v>42</v>
      </c>
      <c r="I88" s="65">
        <v>78</v>
      </c>
      <c r="J88" s="18">
        <f t="shared" si="2"/>
        <v>46</v>
      </c>
      <c r="K88" s="21">
        <f t="shared" si="3"/>
        <v>32</v>
      </c>
    </row>
    <row r="89" spans="1:11" x14ac:dyDescent="0.2">
      <c r="A89" s="57">
        <v>0.59722222222222221</v>
      </c>
      <c r="B89" s="89">
        <v>44</v>
      </c>
      <c r="C89" s="89">
        <v>39</v>
      </c>
      <c r="D89" s="89">
        <v>38</v>
      </c>
      <c r="E89" s="89">
        <v>42</v>
      </c>
      <c r="F89" s="89">
        <v>44</v>
      </c>
      <c r="G89" s="89">
        <v>44</v>
      </c>
      <c r="H89" s="89">
        <v>43</v>
      </c>
      <c r="I89" s="65">
        <v>78</v>
      </c>
      <c r="J89" s="18">
        <f t="shared" si="2"/>
        <v>44</v>
      </c>
      <c r="K89" s="21">
        <f t="shared" si="3"/>
        <v>34</v>
      </c>
    </row>
    <row r="90" spans="1:11" x14ac:dyDescent="0.2">
      <c r="A90" s="57">
        <v>0.60416666666666663</v>
      </c>
      <c r="B90" s="89">
        <v>44</v>
      </c>
      <c r="C90" s="89">
        <v>37</v>
      </c>
      <c r="D90" s="89">
        <v>38</v>
      </c>
      <c r="E90" s="89">
        <v>41</v>
      </c>
      <c r="F90" s="89">
        <v>44</v>
      </c>
      <c r="G90" s="89">
        <v>39</v>
      </c>
      <c r="H90" s="89">
        <v>42</v>
      </c>
      <c r="I90" s="65">
        <v>78</v>
      </c>
      <c r="J90" s="18">
        <f t="shared" si="2"/>
        <v>44</v>
      </c>
      <c r="K90" s="21">
        <f t="shared" si="3"/>
        <v>34</v>
      </c>
    </row>
    <row r="91" spans="1:11" x14ac:dyDescent="0.2">
      <c r="A91" s="57">
        <v>0.61111111111111105</v>
      </c>
      <c r="B91" s="89">
        <v>40</v>
      </c>
      <c r="C91" s="89">
        <v>35</v>
      </c>
      <c r="D91" s="89">
        <v>34</v>
      </c>
      <c r="E91" s="89">
        <v>38</v>
      </c>
      <c r="F91" s="89">
        <v>38</v>
      </c>
      <c r="G91" s="89">
        <v>37</v>
      </c>
      <c r="H91" s="89">
        <v>39</v>
      </c>
      <c r="I91" s="65">
        <v>78</v>
      </c>
      <c r="J91" s="18">
        <f t="shared" si="2"/>
        <v>40</v>
      </c>
      <c r="K91" s="21">
        <f t="shared" si="3"/>
        <v>38</v>
      </c>
    </row>
    <row r="92" spans="1:11" x14ac:dyDescent="0.2">
      <c r="A92" s="57">
        <v>0.61805555555555558</v>
      </c>
      <c r="B92" s="89">
        <v>35</v>
      </c>
      <c r="C92" s="89">
        <v>28</v>
      </c>
      <c r="D92" s="89">
        <v>30</v>
      </c>
      <c r="E92" s="89">
        <v>31</v>
      </c>
      <c r="F92" s="89">
        <v>34</v>
      </c>
      <c r="G92" s="89">
        <v>32</v>
      </c>
      <c r="H92" s="89">
        <v>32</v>
      </c>
      <c r="I92" s="65">
        <v>78</v>
      </c>
      <c r="J92" s="18">
        <f t="shared" si="2"/>
        <v>35</v>
      </c>
      <c r="K92" s="21">
        <f t="shared" si="3"/>
        <v>43</v>
      </c>
    </row>
    <row r="93" spans="1:11" x14ac:dyDescent="0.2">
      <c r="A93" s="57">
        <v>0.625</v>
      </c>
      <c r="B93" s="89">
        <v>34</v>
      </c>
      <c r="C93" s="89">
        <v>26</v>
      </c>
      <c r="D93" s="89">
        <v>29</v>
      </c>
      <c r="E93" s="89">
        <v>29</v>
      </c>
      <c r="F93" s="89">
        <v>31</v>
      </c>
      <c r="G93" s="89">
        <v>32</v>
      </c>
      <c r="H93" s="89">
        <v>29</v>
      </c>
      <c r="I93" s="65">
        <v>78</v>
      </c>
      <c r="J93" s="18">
        <f t="shared" si="2"/>
        <v>34</v>
      </c>
      <c r="K93" s="21">
        <f t="shared" si="3"/>
        <v>44</v>
      </c>
    </row>
    <row r="94" spans="1:11" x14ac:dyDescent="0.2">
      <c r="A94" s="57">
        <v>0.63194444444444442</v>
      </c>
      <c r="B94" s="89">
        <v>32</v>
      </c>
      <c r="C94" s="89">
        <v>26</v>
      </c>
      <c r="D94" s="89">
        <v>28</v>
      </c>
      <c r="E94" s="89">
        <v>29</v>
      </c>
      <c r="F94" s="89">
        <v>29</v>
      </c>
      <c r="G94" s="89">
        <v>31</v>
      </c>
      <c r="H94" s="89">
        <v>27</v>
      </c>
      <c r="I94" s="65">
        <v>78</v>
      </c>
      <c r="J94" s="18">
        <f t="shared" si="2"/>
        <v>32</v>
      </c>
      <c r="K94" s="21">
        <f t="shared" si="3"/>
        <v>46</v>
      </c>
    </row>
    <row r="95" spans="1:11" x14ac:dyDescent="0.2">
      <c r="A95" s="57">
        <v>0.63888888888888895</v>
      </c>
      <c r="B95" s="89">
        <v>35</v>
      </c>
      <c r="C95" s="89">
        <v>29</v>
      </c>
      <c r="D95" s="89">
        <v>32</v>
      </c>
      <c r="E95" s="89">
        <v>33</v>
      </c>
      <c r="F95" s="89">
        <v>32</v>
      </c>
      <c r="G95" s="89">
        <v>28</v>
      </c>
      <c r="H95" s="89">
        <v>30</v>
      </c>
      <c r="I95" s="65">
        <v>78</v>
      </c>
      <c r="J95" s="18">
        <f t="shared" si="2"/>
        <v>35</v>
      </c>
      <c r="K95" s="21">
        <f t="shared" si="3"/>
        <v>43</v>
      </c>
    </row>
    <row r="96" spans="1:11" x14ac:dyDescent="0.2">
      <c r="A96" s="57">
        <v>0.64583333333333337</v>
      </c>
      <c r="B96" s="89">
        <v>31</v>
      </c>
      <c r="C96" s="89">
        <v>27</v>
      </c>
      <c r="D96" s="89">
        <v>29</v>
      </c>
      <c r="E96" s="89">
        <v>30</v>
      </c>
      <c r="F96" s="89">
        <v>27</v>
      </c>
      <c r="G96" s="89">
        <v>28</v>
      </c>
      <c r="H96" s="89">
        <v>29</v>
      </c>
      <c r="I96" s="65">
        <v>78</v>
      </c>
      <c r="J96" s="18">
        <f t="shared" si="2"/>
        <v>31</v>
      </c>
      <c r="K96" s="21">
        <f t="shared" si="3"/>
        <v>47</v>
      </c>
    </row>
    <row r="97" spans="1:11" x14ac:dyDescent="0.2">
      <c r="A97" s="57">
        <v>0.65277777777777779</v>
      </c>
      <c r="B97" s="89">
        <v>31</v>
      </c>
      <c r="C97" s="89">
        <v>26</v>
      </c>
      <c r="D97" s="89">
        <v>30</v>
      </c>
      <c r="E97" s="89">
        <v>30</v>
      </c>
      <c r="F97" s="89">
        <v>29</v>
      </c>
      <c r="G97" s="89">
        <v>31</v>
      </c>
      <c r="H97" s="89">
        <v>27</v>
      </c>
      <c r="I97" s="65">
        <v>78</v>
      </c>
      <c r="J97" s="18">
        <f t="shared" si="2"/>
        <v>31</v>
      </c>
      <c r="K97" s="21">
        <f t="shared" si="3"/>
        <v>47</v>
      </c>
    </row>
    <row r="98" spans="1:11" x14ac:dyDescent="0.2">
      <c r="A98" s="57">
        <v>0.65972222222222221</v>
      </c>
      <c r="B98" s="89">
        <v>31</v>
      </c>
      <c r="C98" s="89">
        <v>30</v>
      </c>
      <c r="D98" s="89">
        <v>29</v>
      </c>
      <c r="E98" s="89">
        <v>33</v>
      </c>
      <c r="F98" s="89">
        <v>28</v>
      </c>
      <c r="G98" s="89">
        <v>29</v>
      </c>
      <c r="H98" s="89">
        <v>32</v>
      </c>
      <c r="I98" s="65">
        <v>78</v>
      </c>
      <c r="J98" s="18">
        <f t="shared" si="2"/>
        <v>33</v>
      </c>
      <c r="K98" s="21">
        <f t="shared" si="3"/>
        <v>45</v>
      </c>
    </row>
    <row r="99" spans="1:11" x14ac:dyDescent="0.2">
      <c r="A99" s="57">
        <v>0.66666666666666663</v>
      </c>
      <c r="B99" s="89">
        <v>32</v>
      </c>
      <c r="C99" s="89">
        <v>31</v>
      </c>
      <c r="D99" s="89">
        <v>32</v>
      </c>
      <c r="E99" s="89">
        <v>35</v>
      </c>
      <c r="F99" s="89">
        <v>30</v>
      </c>
      <c r="G99" s="89">
        <v>26</v>
      </c>
      <c r="H99" s="89">
        <v>34</v>
      </c>
      <c r="I99" s="65">
        <v>78</v>
      </c>
      <c r="J99" s="18">
        <f t="shared" si="2"/>
        <v>35</v>
      </c>
      <c r="K99" s="21">
        <f t="shared" si="3"/>
        <v>43</v>
      </c>
    </row>
    <row r="100" spans="1:11" x14ac:dyDescent="0.2">
      <c r="A100" s="57">
        <v>0.67361111111111116</v>
      </c>
      <c r="B100" s="89">
        <v>33</v>
      </c>
      <c r="C100" s="89">
        <v>31</v>
      </c>
      <c r="D100" s="89">
        <v>31</v>
      </c>
      <c r="E100" s="89">
        <v>36</v>
      </c>
      <c r="F100" s="89">
        <v>30</v>
      </c>
      <c r="G100" s="89">
        <v>25</v>
      </c>
      <c r="H100" s="89">
        <v>33</v>
      </c>
      <c r="I100" s="65">
        <v>78</v>
      </c>
      <c r="J100" s="18">
        <f t="shared" si="2"/>
        <v>36</v>
      </c>
      <c r="K100" s="21">
        <f t="shared" si="3"/>
        <v>42</v>
      </c>
    </row>
    <row r="101" spans="1:11" x14ac:dyDescent="0.2">
      <c r="A101" s="57">
        <v>0.68055555555555547</v>
      </c>
      <c r="B101" s="89">
        <v>35</v>
      </c>
      <c r="C101" s="89">
        <v>36</v>
      </c>
      <c r="D101" s="89">
        <v>33</v>
      </c>
      <c r="E101" s="89">
        <v>37</v>
      </c>
      <c r="F101" s="89">
        <v>35</v>
      </c>
      <c r="G101" s="89">
        <v>27</v>
      </c>
      <c r="H101" s="89">
        <v>39</v>
      </c>
      <c r="I101" s="65">
        <v>78</v>
      </c>
      <c r="J101" s="18">
        <f t="shared" si="2"/>
        <v>39</v>
      </c>
      <c r="K101" s="21">
        <f t="shared" si="3"/>
        <v>39</v>
      </c>
    </row>
    <row r="102" spans="1:11" x14ac:dyDescent="0.2">
      <c r="A102" s="57">
        <v>0.6875</v>
      </c>
      <c r="B102" s="89">
        <v>33</v>
      </c>
      <c r="C102" s="89">
        <v>34</v>
      </c>
      <c r="D102" s="89">
        <v>32</v>
      </c>
      <c r="E102" s="89">
        <v>36</v>
      </c>
      <c r="F102" s="89">
        <v>34</v>
      </c>
      <c r="G102" s="89">
        <v>25</v>
      </c>
      <c r="H102" s="89">
        <v>35</v>
      </c>
      <c r="I102" s="65">
        <v>78</v>
      </c>
      <c r="J102" s="18">
        <f t="shared" si="2"/>
        <v>36</v>
      </c>
      <c r="K102" s="21">
        <f t="shared" si="3"/>
        <v>42</v>
      </c>
    </row>
    <row r="103" spans="1:11" x14ac:dyDescent="0.2">
      <c r="A103" s="57">
        <v>0.69444444444444453</v>
      </c>
      <c r="B103" s="89">
        <v>36</v>
      </c>
      <c r="C103" s="89">
        <v>37</v>
      </c>
      <c r="D103" s="89">
        <v>34</v>
      </c>
      <c r="E103" s="89">
        <v>38</v>
      </c>
      <c r="F103" s="89">
        <v>38</v>
      </c>
      <c r="G103" s="89">
        <v>24</v>
      </c>
      <c r="H103" s="89">
        <v>41</v>
      </c>
      <c r="I103" s="65">
        <v>78</v>
      </c>
      <c r="J103" s="18">
        <f t="shared" si="2"/>
        <v>41</v>
      </c>
      <c r="K103" s="21">
        <f t="shared" si="3"/>
        <v>37</v>
      </c>
    </row>
    <row r="104" spans="1:11" x14ac:dyDescent="0.2">
      <c r="A104" s="57">
        <v>0.70138888888888884</v>
      </c>
      <c r="B104" s="89">
        <v>35</v>
      </c>
      <c r="C104" s="89">
        <v>34</v>
      </c>
      <c r="D104" s="89">
        <v>34</v>
      </c>
      <c r="E104" s="89">
        <v>36</v>
      </c>
      <c r="F104" s="89">
        <v>37</v>
      </c>
      <c r="G104" s="89">
        <v>23</v>
      </c>
      <c r="H104" s="89">
        <v>36</v>
      </c>
      <c r="I104" s="65">
        <v>78</v>
      </c>
      <c r="J104" s="18">
        <f t="shared" si="2"/>
        <v>37</v>
      </c>
      <c r="K104" s="21">
        <f t="shared" si="3"/>
        <v>41</v>
      </c>
    </row>
    <row r="105" spans="1:11" x14ac:dyDescent="0.2">
      <c r="A105" s="57">
        <v>0.70833333333333337</v>
      </c>
      <c r="B105" s="89">
        <v>34</v>
      </c>
      <c r="C105" s="89">
        <v>33</v>
      </c>
      <c r="D105" s="89">
        <v>31</v>
      </c>
      <c r="E105" s="89">
        <v>33</v>
      </c>
      <c r="F105" s="89">
        <v>35</v>
      </c>
      <c r="G105" s="89">
        <v>25</v>
      </c>
      <c r="H105" s="89">
        <v>34</v>
      </c>
      <c r="I105" s="65">
        <v>78</v>
      </c>
      <c r="J105" s="18">
        <f t="shared" si="2"/>
        <v>35</v>
      </c>
      <c r="K105" s="21">
        <f t="shared" si="3"/>
        <v>43</v>
      </c>
    </row>
    <row r="106" spans="1:11" x14ac:dyDescent="0.2">
      <c r="A106" s="57">
        <v>0.71527777777777779</v>
      </c>
      <c r="B106" s="89">
        <v>34</v>
      </c>
      <c r="C106" s="89">
        <v>35</v>
      </c>
      <c r="D106" s="89">
        <v>32</v>
      </c>
      <c r="E106" s="89">
        <v>36</v>
      </c>
      <c r="F106" s="89">
        <v>37</v>
      </c>
      <c r="G106" s="89">
        <v>27</v>
      </c>
      <c r="H106" s="89">
        <v>40</v>
      </c>
      <c r="I106" s="65">
        <v>78</v>
      </c>
      <c r="J106" s="18">
        <f t="shared" si="2"/>
        <v>40</v>
      </c>
      <c r="K106" s="21">
        <f t="shared" si="3"/>
        <v>38</v>
      </c>
    </row>
    <row r="107" spans="1:11" x14ac:dyDescent="0.2">
      <c r="A107" s="57">
        <v>0.72222222222222221</v>
      </c>
      <c r="B107" s="89">
        <v>26</v>
      </c>
      <c r="C107" s="89">
        <v>25</v>
      </c>
      <c r="D107" s="89">
        <v>23</v>
      </c>
      <c r="E107" s="89">
        <v>26</v>
      </c>
      <c r="F107" s="89">
        <v>28</v>
      </c>
      <c r="G107" s="89">
        <v>21</v>
      </c>
      <c r="H107" s="89">
        <v>33</v>
      </c>
      <c r="I107" s="65">
        <v>78</v>
      </c>
      <c r="J107" s="18">
        <f t="shared" si="2"/>
        <v>33</v>
      </c>
      <c r="K107" s="21">
        <f t="shared" si="3"/>
        <v>45</v>
      </c>
    </row>
    <row r="108" spans="1:11" x14ac:dyDescent="0.2">
      <c r="A108" s="57">
        <v>0.72916666666666663</v>
      </c>
      <c r="B108" s="89">
        <v>28</v>
      </c>
      <c r="C108" s="89">
        <v>27</v>
      </c>
      <c r="D108" s="89">
        <v>26</v>
      </c>
      <c r="E108" s="89">
        <v>27</v>
      </c>
      <c r="F108" s="89">
        <v>29</v>
      </c>
      <c r="G108" s="89">
        <v>21</v>
      </c>
      <c r="H108" s="89">
        <v>35</v>
      </c>
      <c r="I108" s="65">
        <v>78</v>
      </c>
      <c r="J108" s="18">
        <f t="shared" si="2"/>
        <v>35</v>
      </c>
      <c r="K108" s="21">
        <f t="shared" si="3"/>
        <v>43</v>
      </c>
    </row>
    <row r="109" spans="1:11" x14ac:dyDescent="0.2">
      <c r="A109" s="57">
        <v>0.73611111111111116</v>
      </c>
      <c r="B109" s="89">
        <v>30</v>
      </c>
      <c r="C109" s="89">
        <v>28</v>
      </c>
      <c r="D109" s="89">
        <v>27</v>
      </c>
      <c r="E109" s="89">
        <v>27</v>
      </c>
      <c r="F109" s="89">
        <v>28</v>
      </c>
      <c r="G109" s="89">
        <v>21</v>
      </c>
      <c r="H109" s="89">
        <v>35</v>
      </c>
      <c r="I109" s="65">
        <v>78</v>
      </c>
      <c r="J109" s="18">
        <f t="shared" si="2"/>
        <v>35</v>
      </c>
      <c r="K109" s="21">
        <f t="shared" si="3"/>
        <v>43</v>
      </c>
    </row>
    <row r="110" spans="1:11" x14ac:dyDescent="0.2">
      <c r="A110" s="57">
        <v>0.74305555555555547</v>
      </c>
      <c r="B110" s="89">
        <v>35</v>
      </c>
      <c r="C110" s="89">
        <v>32</v>
      </c>
      <c r="D110" s="89">
        <v>30</v>
      </c>
      <c r="E110" s="89">
        <v>30</v>
      </c>
      <c r="F110" s="89">
        <v>34</v>
      </c>
      <c r="G110" s="89">
        <v>24</v>
      </c>
      <c r="H110" s="89">
        <v>39</v>
      </c>
      <c r="I110" s="65">
        <v>78</v>
      </c>
      <c r="J110" s="18">
        <f t="shared" si="2"/>
        <v>39</v>
      </c>
      <c r="K110" s="21">
        <f t="shared" si="3"/>
        <v>39</v>
      </c>
    </row>
    <row r="111" spans="1:11" x14ac:dyDescent="0.2">
      <c r="A111" s="57">
        <v>0.75</v>
      </c>
      <c r="B111" s="89">
        <v>33</v>
      </c>
      <c r="C111" s="89">
        <v>30</v>
      </c>
      <c r="D111" s="89">
        <v>28</v>
      </c>
      <c r="E111" s="89">
        <v>29</v>
      </c>
      <c r="F111" s="89">
        <v>33</v>
      </c>
      <c r="G111" s="89">
        <v>22</v>
      </c>
      <c r="H111" s="89">
        <v>37</v>
      </c>
      <c r="I111" s="65">
        <v>78</v>
      </c>
      <c r="J111" s="18">
        <f t="shared" si="2"/>
        <v>37</v>
      </c>
      <c r="K111" s="21">
        <f t="shared" si="3"/>
        <v>41</v>
      </c>
    </row>
    <row r="112" spans="1:11" x14ac:dyDescent="0.2">
      <c r="A112" s="57">
        <v>0.75694444444444453</v>
      </c>
      <c r="B112" s="89">
        <v>31</v>
      </c>
      <c r="C112" s="89">
        <v>25</v>
      </c>
      <c r="D112" s="89">
        <v>27</v>
      </c>
      <c r="E112" s="89">
        <v>24</v>
      </c>
      <c r="F112" s="89">
        <v>33</v>
      </c>
      <c r="G112" s="89">
        <v>19</v>
      </c>
      <c r="H112" s="89">
        <v>33</v>
      </c>
      <c r="I112" s="65">
        <v>78</v>
      </c>
      <c r="J112" s="18">
        <f t="shared" si="2"/>
        <v>33</v>
      </c>
      <c r="K112" s="21">
        <f t="shared" si="3"/>
        <v>45</v>
      </c>
    </row>
    <row r="113" spans="1:11" x14ac:dyDescent="0.2">
      <c r="A113" s="57">
        <v>0.76388888888888884</v>
      </c>
      <c r="B113" s="89">
        <v>32</v>
      </c>
      <c r="C113" s="89">
        <v>26</v>
      </c>
      <c r="D113" s="89">
        <v>29</v>
      </c>
      <c r="E113" s="89">
        <v>26</v>
      </c>
      <c r="F113" s="89">
        <v>32</v>
      </c>
      <c r="G113" s="89">
        <v>21</v>
      </c>
      <c r="H113" s="89">
        <v>30</v>
      </c>
      <c r="I113" s="65">
        <v>78</v>
      </c>
      <c r="J113" s="18">
        <f t="shared" si="2"/>
        <v>32</v>
      </c>
      <c r="K113" s="21">
        <f t="shared" si="3"/>
        <v>46</v>
      </c>
    </row>
    <row r="114" spans="1:11" x14ac:dyDescent="0.2">
      <c r="A114" s="57">
        <v>0.77083333333333337</v>
      </c>
      <c r="B114" s="89">
        <v>33</v>
      </c>
      <c r="C114" s="89">
        <v>27</v>
      </c>
      <c r="D114" s="89">
        <v>27</v>
      </c>
      <c r="E114" s="89">
        <v>28</v>
      </c>
      <c r="F114" s="89">
        <v>34</v>
      </c>
      <c r="G114" s="89">
        <v>23</v>
      </c>
      <c r="H114" s="89">
        <v>32</v>
      </c>
      <c r="I114" s="65">
        <v>78</v>
      </c>
      <c r="J114" s="18">
        <f t="shared" si="2"/>
        <v>34</v>
      </c>
      <c r="K114" s="21">
        <f t="shared" si="3"/>
        <v>44</v>
      </c>
    </row>
    <row r="115" spans="1:11" x14ac:dyDescent="0.2">
      <c r="A115" s="57">
        <v>0.77777777777777779</v>
      </c>
      <c r="B115" s="89">
        <v>36</v>
      </c>
      <c r="C115" s="89">
        <v>32</v>
      </c>
      <c r="D115" s="89">
        <v>32</v>
      </c>
      <c r="E115" s="89">
        <v>34</v>
      </c>
      <c r="F115" s="89">
        <v>39</v>
      </c>
      <c r="G115" s="89">
        <v>25</v>
      </c>
      <c r="H115" s="89">
        <v>35</v>
      </c>
      <c r="I115" s="65">
        <v>78</v>
      </c>
      <c r="J115" s="18">
        <f t="shared" si="2"/>
        <v>39</v>
      </c>
      <c r="K115" s="21">
        <f t="shared" si="3"/>
        <v>39</v>
      </c>
    </row>
    <row r="116" spans="1:11" x14ac:dyDescent="0.2">
      <c r="A116" s="57">
        <v>0.78472222222222221</v>
      </c>
      <c r="B116" s="89">
        <v>40</v>
      </c>
      <c r="C116" s="89">
        <v>38</v>
      </c>
      <c r="D116" s="89">
        <v>39</v>
      </c>
      <c r="E116" s="89">
        <v>41</v>
      </c>
      <c r="F116" s="89">
        <v>44</v>
      </c>
      <c r="G116" s="89">
        <v>32</v>
      </c>
      <c r="H116" s="89">
        <v>41</v>
      </c>
      <c r="I116" s="65">
        <v>78</v>
      </c>
      <c r="J116" s="18">
        <f t="shared" si="2"/>
        <v>44</v>
      </c>
      <c r="K116" s="21">
        <f t="shared" si="3"/>
        <v>34</v>
      </c>
    </row>
    <row r="117" spans="1:11" x14ac:dyDescent="0.2">
      <c r="A117" s="57">
        <v>0.79166666666666663</v>
      </c>
      <c r="B117" s="89">
        <v>52</v>
      </c>
      <c r="C117" s="89">
        <v>50</v>
      </c>
      <c r="D117" s="89">
        <v>51</v>
      </c>
      <c r="E117" s="89">
        <v>53</v>
      </c>
      <c r="F117" s="89">
        <v>55</v>
      </c>
      <c r="G117" s="89">
        <v>42</v>
      </c>
      <c r="H117" s="89">
        <v>53</v>
      </c>
      <c r="I117" s="65">
        <v>78</v>
      </c>
      <c r="J117" s="18">
        <f t="shared" si="2"/>
        <v>55</v>
      </c>
      <c r="K117" s="21">
        <f t="shared" si="3"/>
        <v>23</v>
      </c>
    </row>
    <row r="118" spans="1:11" x14ac:dyDescent="0.2">
      <c r="A118" s="57">
        <v>0.79861111111111116</v>
      </c>
      <c r="B118" s="89">
        <v>62</v>
      </c>
      <c r="C118" s="89">
        <v>61</v>
      </c>
      <c r="D118" s="89">
        <v>60</v>
      </c>
      <c r="E118" s="89">
        <v>62</v>
      </c>
      <c r="F118" s="89">
        <v>61</v>
      </c>
      <c r="G118" s="89">
        <v>53</v>
      </c>
      <c r="H118" s="89">
        <v>62</v>
      </c>
      <c r="I118" s="65">
        <v>78</v>
      </c>
      <c r="J118" s="18">
        <f t="shared" si="2"/>
        <v>62</v>
      </c>
      <c r="K118" s="21">
        <f t="shared" si="3"/>
        <v>16</v>
      </c>
    </row>
    <row r="119" spans="1:11" x14ac:dyDescent="0.2">
      <c r="A119" s="57">
        <v>0.80555555555555547</v>
      </c>
      <c r="B119" s="89">
        <v>70</v>
      </c>
      <c r="C119" s="89">
        <v>67</v>
      </c>
      <c r="D119" s="89">
        <v>67</v>
      </c>
      <c r="E119" s="89">
        <v>70</v>
      </c>
      <c r="F119" s="89">
        <v>71</v>
      </c>
      <c r="G119" s="89">
        <v>62</v>
      </c>
      <c r="H119" s="89">
        <v>71</v>
      </c>
      <c r="I119" s="65">
        <v>78</v>
      </c>
      <c r="J119" s="18">
        <f t="shared" si="2"/>
        <v>71</v>
      </c>
      <c r="K119" s="21">
        <f t="shared" si="3"/>
        <v>7</v>
      </c>
    </row>
    <row r="120" spans="1:11" x14ac:dyDescent="0.2">
      <c r="A120" s="57">
        <v>0.8125</v>
      </c>
      <c r="B120" s="89">
        <v>77</v>
      </c>
      <c r="C120" s="89">
        <v>74</v>
      </c>
      <c r="D120" s="89">
        <v>73</v>
      </c>
      <c r="E120" s="89">
        <v>76</v>
      </c>
      <c r="F120" s="89">
        <v>78</v>
      </c>
      <c r="G120" s="89">
        <v>67</v>
      </c>
      <c r="H120" s="89">
        <v>77</v>
      </c>
      <c r="I120" s="65">
        <v>78</v>
      </c>
      <c r="J120" s="18">
        <f t="shared" si="2"/>
        <v>78</v>
      </c>
      <c r="K120" s="21">
        <f t="shared" si="3"/>
        <v>0</v>
      </c>
    </row>
    <row r="121" spans="1:11" x14ac:dyDescent="0.2">
      <c r="A121" s="57">
        <v>0.81944444444444453</v>
      </c>
      <c r="B121" s="89">
        <v>75</v>
      </c>
      <c r="C121" s="89">
        <v>72</v>
      </c>
      <c r="D121" s="89">
        <v>72</v>
      </c>
      <c r="E121" s="89">
        <v>75</v>
      </c>
      <c r="F121" s="89">
        <v>77</v>
      </c>
      <c r="G121" s="89">
        <v>67</v>
      </c>
      <c r="H121" s="89">
        <v>74</v>
      </c>
      <c r="I121" s="65">
        <v>78</v>
      </c>
      <c r="J121" s="18">
        <f t="shared" si="2"/>
        <v>77</v>
      </c>
      <c r="K121" s="21">
        <f t="shared" si="3"/>
        <v>1</v>
      </c>
    </row>
    <row r="122" spans="1:11" x14ac:dyDescent="0.2">
      <c r="A122" s="57">
        <v>0.82638888888888884</v>
      </c>
      <c r="B122" s="89">
        <v>64</v>
      </c>
      <c r="C122" s="89">
        <v>60</v>
      </c>
      <c r="D122" s="89">
        <v>59</v>
      </c>
      <c r="E122" s="89">
        <v>62</v>
      </c>
      <c r="F122" s="89">
        <v>65</v>
      </c>
      <c r="G122" s="89">
        <v>57</v>
      </c>
      <c r="H122" s="89">
        <v>63</v>
      </c>
      <c r="I122" s="65">
        <v>78</v>
      </c>
      <c r="J122" s="18">
        <f t="shared" si="2"/>
        <v>65</v>
      </c>
      <c r="K122" s="21">
        <f t="shared" si="3"/>
        <v>13</v>
      </c>
    </row>
    <row r="123" spans="1:11" x14ac:dyDescent="0.2">
      <c r="A123" s="57">
        <v>0.83333333333333337</v>
      </c>
      <c r="B123" s="89">
        <v>55</v>
      </c>
      <c r="C123" s="89">
        <v>51</v>
      </c>
      <c r="D123" s="89">
        <v>50</v>
      </c>
      <c r="E123" s="89">
        <v>53</v>
      </c>
      <c r="F123" s="89">
        <v>55</v>
      </c>
      <c r="G123" s="89">
        <v>50</v>
      </c>
      <c r="H123" s="89">
        <v>55</v>
      </c>
      <c r="I123" s="65">
        <v>78</v>
      </c>
      <c r="J123" s="18">
        <f t="shared" si="2"/>
        <v>55</v>
      </c>
      <c r="K123" s="21">
        <f t="shared" si="3"/>
        <v>23</v>
      </c>
    </row>
    <row r="124" spans="1:11" x14ac:dyDescent="0.2">
      <c r="A124" s="57">
        <v>0.84027777777777779</v>
      </c>
      <c r="B124" s="89">
        <v>46</v>
      </c>
      <c r="C124" s="89">
        <v>41</v>
      </c>
      <c r="D124" s="89">
        <v>40</v>
      </c>
      <c r="E124" s="89">
        <v>43</v>
      </c>
      <c r="F124" s="89">
        <v>51</v>
      </c>
      <c r="G124" s="89">
        <v>40</v>
      </c>
      <c r="H124" s="89">
        <v>47</v>
      </c>
      <c r="I124" s="65">
        <v>78</v>
      </c>
      <c r="J124" s="18">
        <f t="shared" si="2"/>
        <v>51</v>
      </c>
      <c r="K124" s="21">
        <f t="shared" si="3"/>
        <v>27</v>
      </c>
    </row>
    <row r="125" spans="1:11" x14ac:dyDescent="0.2">
      <c r="A125" s="57">
        <v>0.84722222222222221</v>
      </c>
      <c r="B125" s="89">
        <v>34</v>
      </c>
      <c r="C125" s="89">
        <v>32</v>
      </c>
      <c r="D125" s="89">
        <v>30</v>
      </c>
      <c r="E125" s="89">
        <v>32</v>
      </c>
      <c r="F125" s="89">
        <v>39</v>
      </c>
      <c r="G125" s="89">
        <v>29</v>
      </c>
      <c r="H125" s="89">
        <v>35</v>
      </c>
      <c r="I125" s="65">
        <v>78</v>
      </c>
      <c r="J125" s="18">
        <f t="shared" si="2"/>
        <v>39</v>
      </c>
      <c r="K125" s="21">
        <f t="shared" si="3"/>
        <v>39</v>
      </c>
    </row>
    <row r="126" spans="1:11" x14ac:dyDescent="0.2">
      <c r="A126" s="57">
        <v>0.85416666666666663</v>
      </c>
      <c r="B126" s="89">
        <v>25</v>
      </c>
      <c r="C126" s="89">
        <v>23</v>
      </c>
      <c r="D126" s="89">
        <v>24</v>
      </c>
      <c r="E126" s="89">
        <v>23</v>
      </c>
      <c r="F126" s="89">
        <v>31</v>
      </c>
      <c r="G126" s="89">
        <v>22</v>
      </c>
      <c r="H126" s="89">
        <v>24</v>
      </c>
      <c r="I126" s="65">
        <v>78</v>
      </c>
      <c r="J126" s="18">
        <f t="shared" si="2"/>
        <v>31</v>
      </c>
      <c r="K126" s="21">
        <f t="shared" si="3"/>
        <v>47</v>
      </c>
    </row>
    <row r="127" spans="1:11" x14ac:dyDescent="0.2">
      <c r="A127" s="57">
        <v>0.86111111111111116</v>
      </c>
      <c r="B127" s="89">
        <v>15</v>
      </c>
      <c r="C127" s="89">
        <v>13</v>
      </c>
      <c r="D127" s="89">
        <v>13</v>
      </c>
      <c r="E127" s="89">
        <v>12</v>
      </c>
      <c r="F127" s="89">
        <v>19</v>
      </c>
      <c r="G127" s="89">
        <v>16</v>
      </c>
      <c r="H127" s="89">
        <v>16</v>
      </c>
      <c r="I127" s="65">
        <v>78</v>
      </c>
      <c r="J127" s="18">
        <f t="shared" si="2"/>
        <v>19</v>
      </c>
      <c r="K127" s="21">
        <f t="shared" si="3"/>
        <v>59</v>
      </c>
    </row>
    <row r="128" spans="1:11" x14ac:dyDescent="0.2">
      <c r="A128" s="57">
        <v>0.86805555555555547</v>
      </c>
      <c r="B128" s="89">
        <v>13</v>
      </c>
      <c r="C128" s="89">
        <v>11</v>
      </c>
      <c r="D128" s="89">
        <v>12</v>
      </c>
      <c r="E128" s="89">
        <v>11</v>
      </c>
      <c r="F128" s="89">
        <v>17</v>
      </c>
      <c r="G128" s="89">
        <v>14</v>
      </c>
      <c r="H128" s="89">
        <v>14</v>
      </c>
      <c r="I128" s="65">
        <v>78</v>
      </c>
      <c r="J128" s="18">
        <f t="shared" si="2"/>
        <v>17</v>
      </c>
      <c r="K128" s="21">
        <f t="shared" si="3"/>
        <v>61</v>
      </c>
    </row>
    <row r="129" spans="1:11" x14ac:dyDescent="0.2">
      <c r="A129" s="57">
        <v>0.875</v>
      </c>
      <c r="B129" s="89">
        <v>9</v>
      </c>
      <c r="C129" s="89">
        <v>6</v>
      </c>
      <c r="D129" s="89">
        <v>8</v>
      </c>
      <c r="E129" s="89">
        <v>6</v>
      </c>
      <c r="F129" s="89">
        <v>14</v>
      </c>
      <c r="G129" s="89">
        <v>9</v>
      </c>
      <c r="H129" s="89">
        <v>8</v>
      </c>
      <c r="I129" s="65">
        <v>78</v>
      </c>
      <c r="J129" s="18">
        <f t="shared" si="2"/>
        <v>14</v>
      </c>
      <c r="K129" s="21">
        <f t="shared" si="3"/>
        <v>64</v>
      </c>
    </row>
    <row r="130" spans="1:11" x14ac:dyDescent="0.2">
      <c r="A130" s="57">
        <v>0.88194444444444453</v>
      </c>
      <c r="B130" s="89">
        <v>7</v>
      </c>
      <c r="C130" s="89">
        <v>5</v>
      </c>
      <c r="D130" s="89">
        <v>7</v>
      </c>
      <c r="E130" s="89">
        <v>5</v>
      </c>
      <c r="F130" s="89">
        <v>6</v>
      </c>
      <c r="G130" s="89">
        <v>7</v>
      </c>
      <c r="H130" s="89">
        <v>4</v>
      </c>
      <c r="I130" s="65">
        <v>78</v>
      </c>
      <c r="J130" s="18">
        <f t="shared" si="2"/>
        <v>7</v>
      </c>
      <c r="K130" s="21">
        <f t="shared" si="3"/>
        <v>71</v>
      </c>
    </row>
    <row r="131" spans="1:11" x14ac:dyDescent="0.2">
      <c r="A131" s="57">
        <v>0.88888888888888884</v>
      </c>
      <c r="B131" s="89">
        <v>8</v>
      </c>
      <c r="C131" s="89">
        <v>6</v>
      </c>
      <c r="D131" s="89">
        <v>8</v>
      </c>
      <c r="E131" s="89">
        <v>6</v>
      </c>
      <c r="F131" s="89">
        <v>7</v>
      </c>
      <c r="G131" s="89">
        <v>6</v>
      </c>
      <c r="H131" s="89">
        <v>4</v>
      </c>
      <c r="I131" s="65">
        <v>78</v>
      </c>
      <c r="J131" s="18">
        <f t="shared" ref="J131:J146" si="4">MAX(B131:H131)</f>
        <v>8</v>
      </c>
      <c r="K131" s="21">
        <f t="shared" ref="K131:K146" si="5">+I131-J131</f>
        <v>70</v>
      </c>
    </row>
    <row r="132" spans="1:11" x14ac:dyDescent="0.2">
      <c r="A132" s="57">
        <v>0.89583333333333337</v>
      </c>
      <c r="B132" s="89">
        <v>10</v>
      </c>
      <c r="C132" s="89">
        <v>9</v>
      </c>
      <c r="D132" s="89">
        <v>10</v>
      </c>
      <c r="E132" s="89">
        <v>9</v>
      </c>
      <c r="F132" s="89">
        <v>8</v>
      </c>
      <c r="G132" s="89">
        <v>9</v>
      </c>
      <c r="H132" s="89">
        <v>8</v>
      </c>
      <c r="I132" s="65">
        <v>78</v>
      </c>
      <c r="J132" s="18">
        <f t="shared" si="4"/>
        <v>10</v>
      </c>
      <c r="K132" s="21">
        <f t="shared" si="5"/>
        <v>68</v>
      </c>
    </row>
    <row r="133" spans="1:11" x14ac:dyDescent="0.2">
      <c r="A133" s="57">
        <v>0.90277777777777779</v>
      </c>
      <c r="B133" s="89">
        <v>13</v>
      </c>
      <c r="C133" s="89">
        <v>12</v>
      </c>
      <c r="D133" s="89">
        <v>14</v>
      </c>
      <c r="E133" s="89">
        <v>12</v>
      </c>
      <c r="F133" s="89">
        <v>13</v>
      </c>
      <c r="G133" s="89">
        <v>11</v>
      </c>
      <c r="H133" s="89">
        <v>8</v>
      </c>
      <c r="I133" s="65">
        <v>78</v>
      </c>
      <c r="J133" s="18">
        <f t="shared" si="4"/>
        <v>14</v>
      </c>
      <c r="K133" s="21">
        <f t="shared" si="5"/>
        <v>64</v>
      </c>
    </row>
    <row r="134" spans="1:11" x14ac:dyDescent="0.2">
      <c r="A134" s="57">
        <v>0.90972222222222221</v>
      </c>
      <c r="B134" s="89">
        <v>18</v>
      </c>
      <c r="C134" s="89">
        <v>17</v>
      </c>
      <c r="D134" s="89">
        <v>19</v>
      </c>
      <c r="E134" s="89">
        <v>16</v>
      </c>
      <c r="F134" s="89">
        <v>17</v>
      </c>
      <c r="G134" s="89">
        <v>14</v>
      </c>
      <c r="H134" s="89">
        <v>10</v>
      </c>
      <c r="I134" s="65">
        <v>78</v>
      </c>
      <c r="J134" s="18">
        <f t="shared" si="4"/>
        <v>19</v>
      </c>
      <c r="K134" s="21">
        <f t="shared" si="5"/>
        <v>59</v>
      </c>
    </row>
    <row r="135" spans="1:11" x14ac:dyDescent="0.2">
      <c r="A135" s="57">
        <v>0.91666666666666663</v>
      </c>
      <c r="B135" s="89">
        <v>17</v>
      </c>
      <c r="C135" s="89">
        <v>17</v>
      </c>
      <c r="D135" s="89">
        <v>18</v>
      </c>
      <c r="E135" s="89">
        <v>16</v>
      </c>
      <c r="F135" s="89">
        <v>16</v>
      </c>
      <c r="G135" s="89">
        <v>14</v>
      </c>
      <c r="H135" s="89">
        <v>10</v>
      </c>
      <c r="I135" s="65">
        <v>78</v>
      </c>
      <c r="J135" s="18">
        <f t="shared" si="4"/>
        <v>18</v>
      </c>
      <c r="K135" s="21">
        <f t="shared" si="5"/>
        <v>60</v>
      </c>
    </row>
    <row r="136" spans="1:11" x14ac:dyDescent="0.2">
      <c r="A136" s="57">
        <v>0.92361111111111116</v>
      </c>
      <c r="B136" s="89">
        <v>17</v>
      </c>
      <c r="C136" s="89">
        <v>17</v>
      </c>
      <c r="D136" s="89">
        <v>18</v>
      </c>
      <c r="E136" s="89">
        <v>16</v>
      </c>
      <c r="F136" s="89">
        <v>16</v>
      </c>
      <c r="G136" s="89">
        <v>18</v>
      </c>
      <c r="H136" s="89">
        <v>10</v>
      </c>
      <c r="I136" s="65">
        <v>78</v>
      </c>
      <c r="J136" s="18">
        <f t="shared" si="4"/>
        <v>18</v>
      </c>
      <c r="K136" s="21">
        <f t="shared" si="5"/>
        <v>60</v>
      </c>
    </row>
    <row r="137" spans="1:11" x14ac:dyDescent="0.2">
      <c r="A137" s="57">
        <v>0.93055555555555547</v>
      </c>
      <c r="B137" s="89">
        <v>17</v>
      </c>
      <c r="C137" s="89">
        <v>17</v>
      </c>
      <c r="D137" s="89">
        <v>18</v>
      </c>
      <c r="E137" s="89">
        <v>16</v>
      </c>
      <c r="F137" s="89">
        <v>16</v>
      </c>
      <c r="G137" s="89">
        <v>19</v>
      </c>
      <c r="H137" s="89">
        <v>10</v>
      </c>
      <c r="I137" s="65">
        <v>78</v>
      </c>
      <c r="J137" s="18">
        <f t="shared" si="4"/>
        <v>19</v>
      </c>
      <c r="K137" s="21">
        <f t="shared" si="5"/>
        <v>59</v>
      </c>
    </row>
    <row r="138" spans="1:11" x14ac:dyDescent="0.2">
      <c r="A138" s="57">
        <v>0.9375</v>
      </c>
      <c r="B138" s="89">
        <v>12</v>
      </c>
      <c r="C138" s="89">
        <v>12</v>
      </c>
      <c r="D138" s="89">
        <v>13</v>
      </c>
      <c r="E138" s="89">
        <v>11</v>
      </c>
      <c r="F138" s="89">
        <v>11</v>
      </c>
      <c r="G138" s="89">
        <v>15</v>
      </c>
      <c r="H138" s="89">
        <v>5</v>
      </c>
      <c r="I138" s="65">
        <v>78</v>
      </c>
      <c r="J138" s="18">
        <f t="shared" si="4"/>
        <v>15</v>
      </c>
      <c r="K138" s="21">
        <f t="shared" si="5"/>
        <v>63</v>
      </c>
    </row>
    <row r="139" spans="1:11" x14ac:dyDescent="0.2">
      <c r="A139" s="57">
        <v>0.94444444444444453</v>
      </c>
      <c r="B139" s="89">
        <v>8</v>
      </c>
      <c r="C139" s="89">
        <v>8</v>
      </c>
      <c r="D139" s="89">
        <v>8</v>
      </c>
      <c r="E139" s="89">
        <v>7</v>
      </c>
      <c r="F139" s="89">
        <v>6</v>
      </c>
      <c r="G139" s="89">
        <v>10</v>
      </c>
      <c r="H139" s="89">
        <v>3</v>
      </c>
      <c r="I139" s="65">
        <v>78</v>
      </c>
      <c r="J139" s="18">
        <f t="shared" si="4"/>
        <v>10</v>
      </c>
      <c r="K139" s="21">
        <f t="shared" si="5"/>
        <v>68</v>
      </c>
    </row>
    <row r="140" spans="1:11" x14ac:dyDescent="0.2">
      <c r="A140" s="57">
        <v>0.95138888888888884</v>
      </c>
      <c r="B140" s="89">
        <v>4</v>
      </c>
      <c r="C140" s="89">
        <v>4</v>
      </c>
      <c r="D140" s="89">
        <v>4</v>
      </c>
      <c r="E140" s="89">
        <v>4</v>
      </c>
      <c r="F140" s="89">
        <v>3</v>
      </c>
      <c r="G140" s="89">
        <v>9</v>
      </c>
      <c r="H140" s="89">
        <v>1</v>
      </c>
      <c r="I140" s="65">
        <v>78</v>
      </c>
      <c r="J140" s="18">
        <f t="shared" si="4"/>
        <v>9</v>
      </c>
      <c r="K140" s="21">
        <f t="shared" si="5"/>
        <v>69</v>
      </c>
    </row>
    <row r="141" spans="1:11" x14ac:dyDescent="0.2">
      <c r="A141" s="57">
        <v>0.95833333333333337</v>
      </c>
      <c r="B141" s="89">
        <v>4</v>
      </c>
      <c r="C141" s="89">
        <v>4</v>
      </c>
      <c r="D141" s="89">
        <v>4</v>
      </c>
      <c r="E141" s="89">
        <v>4</v>
      </c>
      <c r="F141" s="89">
        <v>3</v>
      </c>
      <c r="G141" s="89">
        <v>9</v>
      </c>
      <c r="H141" s="89">
        <v>2</v>
      </c>
      <c r="I141" s="65">
        <v>78</v>
      </c>
      <c r="J141" s="18">
        <f t="shared" si="4"/>
        <v>9</v>
      </c>
      <c r="K141" s="21">
        <f t="shared" si="5"/>
        <v>69</v>
      </c>
    </row>
    <row r="142" spans="1:11" x14ac:dyDescent="0.2">
      <c r="A142" s="57">
        <v>0.96527777777777779</v>
      </c>
      <c r="B142" s="89">
        <v>2</v>
      </c>
      <c r="C142" s="89">
        <v>2</v>
      </c>
      <c r="D142" s="89">
        <v>2</v>
      </c>
      <c r="E142" s="89">
        <v>3</v>
      </c>
      <c r="F142" s="89">
        <v>3</v>
      </c>
      <c r="G142" s="89">
        <v>5</v>
      </c>
      <c r="H142" s="89">
        <v>1</v>
      </c>
      <c r="I142" s="65">
        <v>78</v>
      </c>
      <c r="J142" s="18">
        <f t="shared" si="4"/>
        <v>5</v>
      </c>
      <c r="K142" s="21">
        <f t="shared" si="5"/>
        <v>73</v>
      </c>
    </row>
    <row r="143" spans="1:11" x14ac:dyDescent="0.2">
      <c r="A143" s="57">
        <v>0.97222222222222221</v>
      </c>
      <c r="B143" s="89">
        <v>1</v>
      </c>
      <c r="C143" s="89">
        <v>1</v>
      </c>
      <c r="D143" s="89">
        <v>1</v>
      </c>
      <c r="E143" s="89">
        <v>1</v>
      </c>
      <c r="F143" s="89">
        <v>1</v>
      </c>
      <c r="G143" s="89">
        <v>3</v>
      </c>
      <c r="H143" s="89">
        <v>1</v>
      </c>
      <c r="I143" s="65">
        <v>78</v>
      </c>
      <c r="J143" s="18">
        <f t="shared" si="4"/>
        <v>3</v>
      </c>
      <c r="K143" s="21">
        <f t="shared" si="5"/>
        <v>75</v>
      </c>
    </row>
    <row r="144" spans="1:11" x14ac:dyDescent="0.2">
      <c r="A144" s="57">
        <v>0.97916666666666663</v>
      </c>
      <c r="B144" s="89">
        <v>1</v>
      </c>
      <c r="C144" s="89">
        <v>1</v>
      </c>
      <c r="D144" s="89">
        <v>1</v>
      </c>
      <c r="E144" s="89">
        <v>1</v>
      </c>
      <c r="F144" s="89">
        <v>1</v>
      </c>
      <c r="G144" s="89">
        <v>2</v>
      </c>
      <c r="H144" s="89">
        <v>1</v>
      </c>
      <c r="I144" s="65">
        <v>78</v>
      </c>
      <c r="J144" s="18">
        <f t="shared" si="4"/>
        <v>2</v>
      </c>
      <c r="K144" s="21">
        <f t="shared" si="5"/>
        <v>76</v>
      </c>
    </row>
    <row r="145" spans="1:11" x14ac:dyDescent="0.2">
      <c r="A145" s="57">
        <v>0.98611111111111116</v>
      </c>
      <c r="B145" s="89">
        <v>1</v>
      </c>
      <c r="C145" s="89">
        <v>1</v>
      </c>
      <c r="D145" s="89">
        <v>1</v>
      </c>
      <c r="E145" s="89">
        <v>1</v>
      </c>
      <c r="F145" s="89">
        <v>1</v>
      </c>
      <c r="G145" s="89">
        <v>2</v>
      </c>
      <c r="H145" s="89">
        <v>1</v>
      </c>
      <c r="I145" s="65">
        <v>78</v>
      </c>
      <c r="J145" s="18">
        <f t="shared" si="4"/>
        <v>2</v>
      </c>
      <c r="K145" s="21">
        <f t="shared" si="5"/>
        <v>76</v>
      </c>
    </row>
    <row r="146" spans="1:11" x14ac:dyDescent="0.2">
      <c r="A146" s="57">
        <v>0.99305555555555547</v>
      </c>
      <c r="B146" s="89">
        <v>0</v>
      </c>
      <c r="C146" s="89">
        <v>0</v>
      </c>
      <c r="D146" s="89">
        <v>0</v>
      </c>
      <c r="E146" s="89">
        <v>0</v>
      </c>
      <c r="F146" s="89">
        <v>0</v>
      </c>
      <c r="G146" s="89">
        <v>0</v>
      </c>
      <c r="H146" s="89">
        <v>1</v>
      </c>
      <c r="I146" s="65">
        <v>78</v>
      </c>
      <c r="J146" s="18">
        <f t="shared" si="4"/>
        <v>1</v>
      </c>
      <c r="K146" s="21">
        <f t="shared" si="5"/>
        <v>77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91DC5-16A7-4058-A3E7-EF3B3957AF10}">
  <sheetPr codeName="Feuil10"/>
  <dimension ref="A1:K8"/>
  <sheetViews>
    <sheetView showGridLines="0" topLeftCell="B1" workbookViewId="0">
      <selection activeCell="J20" sqref="J20"/>
    </sheetView>
  </sheetViews>
  <sheetFormatPr baseColWidth="10" defaultColWidth="11.42578125" defaultRowHeight="11.25" x14ac:dyDescent="0.2"/>
  <cols>
    <col min="1" max="1" width="11" style="13" customWidth="1"/>
    <col min="2" max="8" width="3.28515625" style="13" bestFit="1" customWidth="1"/>
    <col min="9" max="9" width="3.28515625" style="102" bestFit="1" customWidth="1"/>
    <col min="10" max="10" width="3.28515625" style="13" bestFit="1" customWidth="1"/>
    <col min="11" max="11" width="3.28515625" style="14" bestFit="1" customWidth="1"/>
    <col min="12" max="103" width="3" style="13" customWidth="1"/>
    <col min="104" max="16384" width="11.42578125" style="13"/>
  </cols>
  <sheetData>
    <row r="1" spans="1:11" s="92" customFormat="1" ht="21" x14ac:dyDescent="0.35">
      <c r="A1" s="91" t="s">
        <v>58</v>
      </c>
      <c r="E1" s="93"/>
      <c r="I1" s="93"/>
      <c r="K1" s="94"/>
    </row>
    <row r="2" spans="1:11" s="99" customFormat="1" ht="89.25" x14ac:dyDescent="0.2">
      <c r="A2" s="95" t="s">
        <v>0</v>
      </c>
      <c r="B2" s="96" t="s">
        <v>1</v>
      </c>
      <c r="C2" s="96" t="s">
        <v>2</v>
      </c>
      <c r="D2" s="96" t="s">
        <v>3</v>
      </c>
      <c r="E2" s="96" t="s">
        <v>4</v>
      </c>
      <c r="F2" s="96" t="s">
        <v>5</v>
      </c>
      <c r="G2" s="96" t="s">
        <v>6</v>
      </c>
      <c r="H2" s="96" t="s">
        <v>7</v>
      </c>
      <c r="I2" s="97" t="s">
        <v>56</v>
      </c>
      <c r="J2" s="96" t="s">
        <v>57</v>
      </c>
      <c r="K2" s="98" t="s">
        <v>53</v>
      </c>
    </row>
    <row r="3" spans="1:11" ht="12.75" x14ac:dyDescent="0.2">
      <c r="A3" s="100" t="s">
        <v>59</v>
      </c>
      <c r="B3" s="101">
        <v>1</v>
      </c>
      <c r="C3" s="101">
        <v>5</v>
      </c>
      <c r="D3" s="101">
        <v>6</v>
      </c>
      <c r="E3" s="101">
        <v>7</v>
      </c>
      <c r="F3" s="101">
        <v>5</v>
      </c>
      <c r="G3" s="101">
        <v>0</v>
      </c>
      <c r="H3" s="101">
        <v>0</v>
      </c>
      <c r="I3" s="65">
        <v>17</v>
      </c>
      <c r="J3" s="18">
        <f>MAX(B3:H3)</f>
        <v>7</v>
      </c>
      <c r="K3" s="21">
        <f>+I3-J3</f>
        <v>10</v>
      </c>
    </row>
    <row r="4" spans="1:11" ht="12.75" x14ac:dyDescent="0.2">
      <c r="A4" s="100" t="s">
        <v>60</v>
      </c>
      <c r="B4" s="101">
        <v>4</v>
      </c>
      <c r="C4" s="101">
        <v>4</v>
      </c>
      <c r="D4" s="101">
        <v>4</v>
      </c>
      <c r="E4" s="101">
        <v>4</v>
      </c>
      <c r="F4" s="101">
        <v>3</v>
      </c>
      <c r="G4" s="101">
        <v>3</v>
      </c>
      <c r="H4" s="101">
        <v>4</v>
      </c>
      <c r="I4" s="65">
        <v>17</v>
      </c>
      <c r="J4" s="18">
        <f t="shared" ref="J4:J5" si="0">MAX(B4:H4)</f>
        <v>4</v>
      </c>
      <c r="K4" s="21">
        <f t="shared" ref="K4:K5" si="1">+I4-J4</f>
        <v>13</v>
      </c>
    </row>
    <row r="5" spans="1:11" ht="12.75" x14ac:dyDescent="0.2">
      <c r="A5" s="100" t="s">
        <v>61</v>
      </c>
      <c r="B5" s="101">
        <v>1</v>
      </c>
      <c r="C5" s="101">
        <v>2</v>
      </c>
      <c r="D5" s="101">
        <v>2</v>
      </c>
      <c r="E5" s="101">
        <v>2</v>
      </c>
      <c r="F5" s="101">
        <v>2</v>
      </c>
      <c r="G5" s="101">
        <v>1</v>
      </c>
      <c r="H5" s="101">
        <v>1</v>
      </c>
      <c r="I5" s="65">
        <v>17</v>
      </c>
      <c r="J5" s="18">
        <f t="shared" si="0"/>
        <v>2</v>
      </c>
      <c r="K5" s="21">
        <f t="shared" si="1"/>
        <v>15</v>
      </c>
    </row>
    <row r="6" spans="1:11" ht="12.75" x14ac:dyDescent="0.2">
      <c r="A6" s="100" t="s">
        <v>62</v>
      </c>
      <c r="B6" s="101">
        <v>0</v>
      </c>
      <c r="C6" s="101">
        <v>3</v>
      </c>
      <c r="D6" s="101">
        <v>3</v>
      </c>
      <c r="E6" s="101">
        <v>3</v>
      </c>
      <c r="F6" s="101">
        <v>3</v>
      </c>
      <c r="G6" s="101">
        <v>0</v>
      </c>
      <c r="H6" s="101">
        <v>0</v>
      </c>
      <c r="I6" s="65">
        <v>17</v>
      </c>
      <c r="J6" s="18">
        <f>MAX(B6:H6)</f>
        <v>3</v>
      </c>
      <c r="K6" s="21">
        <f>+I6-J6</f>
        <v>14</v>
      </c>
    </row>
    <row r="7" spans="1:11" ht="12.75" x14ac:dyDescent="0.2">
      <c r="A7" s="100" t="s">
        <v>66</v>
      </c>
      <c r="B7" s="101">
        <v>21</v>
      </c>
      <c r="C7" s="101">
        <v>19</v>
      </c>
      <c r="D7" s="101">
        <v>16</v>
      </c>
      <c r="E7" s="101">
        <v>17</v>
      </c>
      <c r="F7" s="101">
        <v>19</v>
      </c>
      <c r="G7" s="101">
        <v>18</v>
      </c>
      <c r="H7" s="101">
        <v>18</v>
      </c>
      <c r="I7" s="65">
        <v>27</v>
      </c>
      <c r="J7" s="18">
        <f>MAX(B7:H7)</f>
        <v>21</v>
      </c>
      <c r="K7" s="21">
        <f>+I7-J7</f>
        <v>6</v>
      </c>
    </row>
    <row r="8" spans="1:11" ht="12.75" x14ac:dyDescent="0.2">
      <c r="A8" s="100" t="s">
        <v>63</v>
      </c>
      <c r="B8" s="101">
        <v>27</v>
      </c>
      <c r="C8" s="101">
        <v>27</v>
      </c>
      <c r="D8" s="101">
        <v>27</v>
      </c>
      <c r="E8" s="101">
        <v>27</v>
      </c>
      <c r="F8" s="101">
        <v>10</v>
      </c>
      <c r="G8" s="101">
        <v>2</v>
      </c>
      <c r="H8" s="101">
        <v>2</v>
      </c>
      <c r="I8" s="65">
        <v>27</v>
      </c>
      <c r="J8" s="18">
        <f>MAX(B8:H8)</f>
        <v>27</v>
      </c>
      <c r="K8" s="21">
        <f>+I8-J8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0C179-4187-4258-A549-CA40C4C8B667}">
  <sheetPr codeName="Feuil11"/>
  <dimension ref="A1:K13"/>
  <sheetViews>
    <sheetView showGridLines="0" topLeftCell="C1" workbookViewId="0">
      <selection activeCell="B3" sqref="B3:H7"/>
    </sheetView>
  </sheetViews>
  <sheetFormatPr baseColWidth="10" defaultColWidth="11.42578125" defaultRowHeight="11.25" x14ac:dyDescent="0.2"/>
  <cols>
    <col min="1" max="1" width="11" style="13" customWidth="1"/>
    <col min="2" max="8" width="3.28515625" style="13" bestFit="1" customWidth="1"/>
    <col min="9" max="9" width="3.28515625" style="102" bestFit="1" customWidth="1"/>
    <col min="10" max="10" width="3.28515625" style="13" bestFit="1" customWidth="1"/>
    <col min="11" max="11" width="3.28515625" style="14" bestFit="1" customWidth="1"/>
    <col min="12" max="103" width="3" style="13" customWidth="1"/>
    <col min="104" max="16384" width="11.42578125" style="13"/>
  </cols>
  <sheetData>
    <row r="1" spans="1:11" s="92" customFormat="1" ht="21" x14ac:dyDescent="0.35">
      <c r="A1" s="91" t="s">
        <v>64</v>
      </c>
      <c r="E1" s="93"/>
      <c r="I1" s="93"/>
      <c r="K1" s="94"/>
    </row>
    <row r="2" spans="1:11" s="99" customFormat="1" ht="89.25" x14ac:dyDescent="0.2">
      <c r="A2" s="95" t="s">
        <v>0</v>
      </c>
      <c r="B2" s="96" t="s">
        <v>1</v>
      </c>
      <c r="C2" s="96" t="s">
        <v>2</v>
      </c>
      <c r="D2" s="96" t="s">
        <v>3</v>
      </c>
      <c r="E2" s="96" t="s">
        <v>4</v>
      </c>
      <c r="F2" s="96" t="s">
        <v>5</v>
      </c>
      <c r="G2" s="96" t="s">
        <v>6</v>
      </c>
      <c r="H2" s="96" t="s">
        <v>7</v>
      </c>
      <c r="I2" s="97" t="s">
        <v>56</v>
      </c>
      <c r="J2" s="96" t="s">
        <v>57</v>
      </c>
      <c r="K2" s="98" t="s">
        <v>53</v>
      </c>
    </row>
    <row r="3" spans="1:11" ht="12.75" x14ac:dyDescent="0.2">
      <c r="A3" s="100" t="s">
        <v>59</v>
      </c>
      <c r="B3" s="101">
        <v>2</v>
      </c>
      <c r="C3" s="101">
        <v>4</v>
      </c>
      <c r="D3" s="101">
        <v>4</v>
      </c>
      <c r="E3" s="101">
        <v>4</v>
      </c>
      <c r="F3" s="101">
        <v>5</v>
      </c>
      <c r="G3" s="101">
        <v>4</v>
      </c>
      <c r="H3" s="101">
        <v>6</v>
      </c>
      <c r="I3" s="65">
        <v>18</v>
      </c>
      <c r="J3" s="18">
        <f>MAX(B3:H3)</f>
        <v>6</v>
      </c>
      <c r="K3" s="21">
        <f>+I3-J3</f>
        <v>12</v>
      </c>
    </row>
    <row r="4" spans="1:11" ht="12.75" x14ac:dyDescent="0.2">
      <c r="A4" s="100" t="s">
        <v>60</v>
      </c>
      <c r="B4" s="101">
        <v>0</v>
      </c>
      <c r="C4" s="101">
        <v>1</v>
      </c>
      <c r="D4" s="101">
        <v>2</v>
      </c>
      <c r="E4" s="101">
        <v>1</v>
      </c>
      <c r="F4" s="101">
        <v>1</v>
      </c>
      <c r="G4" s="101">
        <v>1</v>
      </c>
      <c r="H4" s="101">
        <v>3</v>
      </c>
      <c r="I4" s="65">
        <v>18</v>
      </c>
      <c r="J4" s="18">
        <f>MAX(B4:H4)</f>
        <v>3</v>
      </c>
      <c r="K4" s="21">
        <f>+I4-J4</f>
        <v>15</v>
      </c>
    </row>
    <row r="5" spans="1:11" ht="12.75" x14ac:dyDescent="0.2">
      <c r="A5" s="100" t="s">
        <v>61</v>
      </c>
      <c r="B5" s="101">
        <v>2</v>
      </c>
      <c r="C5" s="101">
        <v>18</v>
      </c>
      <c r="D5" s="101">
        <v>18</v>
      </c>
      <c r="E5" s="101">
        <v>18</v>
      </c>
      <c r="F5" s="101">
        <v>17</v>
      </c>
      <c r="G5" s="101">
        <v>0</v>
      </c>
      <c r="H5" s="101">
        <v>0</v>
      </c>
      <c r="I5" s="65">
        <v>23</v>
      </c>
      <c r="J5" s="18">
        <f>MAX(B5:H5)</f>
        <v>18</v>
      </c>
      <c r="K5" s="21">
        <f>+I5-J5</f>
        <v>5</v>
      </c>
    </row>
    <row r="6" spans="1:11" ht="12.75" x14ac:dyDescent="0.2">
      <c r="A6" s="100" t="s">
        <v>62</v>
      </c>
      <c r="B6" s="101">
        <v>0</v>
      </c>
      <c r="C6" s="101">
        <v>16</v>
      </c>
      <c r="D6" s="101">
        <v>16</v>
      </c>
      <c r="E6" s="101">
        <v>15</v>
      </c>
      <c r="F6" s="101">
        <v>17</v>
      </c>
      <c r="G6" s="101">
        <v>0</v>
      </c>
      <c r="H6" s="101">
        <v>2</v>
      </c>
      <c r="I6" s="65">
        <v>23</v>
      </c>
      <c r="J6" s="18">
        <f>MAX(B6:H6)</f>
        <v>17</v>
      </c>
      <c r="K6" s="21">
        <f>+I6-J6</f>
        <v>6</v>
      </c>
    </row>
    <row r="7" spans="1:11" ht="12.75" x14ac:dyDescent="0.2">
      <c r="A7" s="100" t="s">
        <v>63</v>
      </c>
      <c r="B7" s="101">
        <v>4</v>
      </c>
      <c r="C7" s="101">
        <v>4</v>
      </c>
      <c r="D7" s="101">
        <v>4</v>
      </c>
      <c r="E7" s="101">
        <v>4</v>
      </c>
      <c r="F7" s="101">
        <v>3</v>
      </c>
      <c r="G7" s="101">
        <v>9</v>
      </c>
      <c r="H7" s="101">
        <v>2</v>
      </c>
      <c r="I7" s="65">
        <v>18</v>
      </c>
      <c r="J7" s="18">
        <f>MAX(B7:H7)</f>
        <v>9</v>
      </c>
      <c r="K7" s="21">
        <f>+I7-J7</f>
        <v>9</v>
      </c>
    </row>
    <row r="13" spans="1:11" x14ac:dyDescent="0.2">
      <c r="I13" s="13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FE301190211B489C06682E6915895A" ma:contentTypeVersion="4" ma:contentTypeDescription="Crée un document." ma:contentTypeScope="" ma:versionID="b9c840fda088057a5cb78f1f9a54a842">
  <xsd:schema xmlns:xsd="http://www.w3.org/2001/XMLSchema" xmlns:xs="http://www.w3.org/2001/XMLSchema" xmlns:p="http://schemas.microsoft.com/office/2006/metadata/properties" xmlns:ns2="71f2f7d8-9c0c-4383-a39f-c32695813780" xmlns:ns3="9c846295-1461-43bc-acfe-786f268f9883" targetNamespace="http://schemas.microsoft.com/office/2006/metadata/properties" ma:root="true" ma:fieldsID="3903346b09c5797a10b2c7fdcbdda32d" ns2:_="" ns3:_="">
    <xsd:import namespace="71f2f7d8-9c0c-4383-a39f-c32695813780"/>
    <xsd:import namespace="9c846295-1461-43bc-acfe-786f268f98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f2f7d8-9c0c-4383-a39f-c326958137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846295-1461-43bc-acfe-786f268f988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765079-F0CC-432E-AFEF-BF15FE3BC3C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E3F6387-99E0-462F-A8EB-EFBC58F2B6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6AF559-604A-4BF2-8933-423F3B7D49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f2f7d8-9c0c-4383-a39f-c32695813780"/>
    <ds:schemaRef ds:uri="9c846295-1461-43bc-acfe-786f268f98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CDGR60A</vt:lpstr>
      <vt:lpstr>CDGR60D</vt:lpstr>
      <vt:lpstr>CDGR60M</vt:lpstr>
      <vt:lpstr>NEW GRAPH R60ADM</vt:lpstr>
      <vt:lpstr>CDGR10A</vt:lpstr>
      <vt:lpstr>CDGR10D</vt:lpstr>
      <vt:lpstr>NEW GRAPH R10AD</vt:lpstr>
      <vt:lpstr>CDGG60A</vt:lpstr>
      <vt:lpstr>CDGG60D</vt:lpstr>
      <vt:lpstr>CDG00H_R060A</vt:lpstr>
      <vt:lpstr>CDG00H_R060D</vt:lpstr>
    </vt:vector>
  </TitlesOfParts>
  <Company>cohor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Aviation Photos - Search Result</dc:title>
  <dc:creator>claude</dc:creator>
  <cp:lastModifiedBy>Sylvain VAUDESCAL</cp:lastModifiedBy>
  <cp:lastPrinted>2018-10-10T07:29:27Z</cp:lastPrinted>
  <dcterms:created xsi:type="dcterms:W3CDTF">2001-04-06T10:48:24Z</dcterms:created>
  <dcterms:modified xsi:type="dcterms:W3CDTF">2022-06-09T09:20:30Z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0x01010035FE301190211B489C06682E6915895A</vt:lpwstr>
  </property>
  <property fmtid="{D5CDD505-2E9C-101B-9397-08002B2CF9AE}" pid="3" name="Order">
    <vt:r8>1174000</vt:r8>
  </property>
</Properties>
</file>