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hororg.sharepoint.com/sites/statistiques/Documents partages/General/STAT_COHOR_INTERNE/W22/STAT - ORYW22/"/>
    </mc:Choice>
  </mc:AlternateContent>
  <xr:revisionPtr revIDLastSave="109" documentId="13_ncr:1_{E1CAB2C4-6A3B-4ACB-B746-6989694C29B3}" xr6:coauthVersionLast="47" xr6:coauthVersionMax="47" xr10:uidLastSave="{CBE84675-67F7-4AC9-86CC-85E8A27E04BB}"/>
  <bookViews>
    <workbookView xWindow="-120" yWindow="-120" windowWidth="38640" windowHeight="15720" xr2:uid="{00000000-000D-0000-FFFF-FFFF00000000}"/>
  </bookViews>
  <sheets>
    <sheet name="R60ADM AM" sheetId="1" r:id="rId1"/>
    <sheet name="R60M PM" sheetId="20471" r:id="rId2"/>
    <sheet name="R30A" sheetId="20468" r:id="rId3"/>
    <sheet name="R30ADM PM" sheetId="20470" r:id="rId4"/>
    <sheet name="R10A" sheetId="148" r:id="rId5"/>
    <sheet name="R10D" sheetId="105" r:id="rId6"/>
    <sheet name="NEW GRAPH R10" sheetId="20469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0470" l="1"/>
  <c r="L4" i="20468"/>
  <c r="L5" i="20468"/>
  <c r="L6" i="20468"/>
  <c r="L7" i="20468"/>
  <c r="L8" i="20468"/>
  <c r="L9" i="20468"/>
  <c r="L10" i="20468"/>
  <c r="L11" i="20468"/>
  <c r="L12" i="20468"/>
  <c r="L13" i="20468"/>
  <c r="L14" i="20468"/>
  <c r="L15" i="20468"/>
  <c r="L16" i="20468"/>
  <c r="L17" i="20468"/>
  <c r="L18" i="20468"/>
  <c r="L19" i="20468"/>
  <c r="L20" i="20468"/>
  <c r="L21" i="20468"/>
  <c r="L22" i="20468"/>
  <c r="L23" i="20468"/>
  <c r="L24" i="20468"/>
  <c r="L25" i="20468"/>
  <c r="L26" i="20468"/>
  <c r="L27" i="20468"/>
  <c r="L28" i="20468"/>
  <c r="L29" i="20468"/>
  <c r="L30" i="20468"/>
  <c r="L31" i="20468"/>
  <c r="L32" i="20468"/>
  <c r="L3" i="20468"/>
  <c r="J3" i="20471" l="1"/>
  <c r="K3" i="20471" s="1"/>
  <c r="J5" i="20470"/>
  <c r="K5" i="20470" s="1"/>
  <c r="J4" i="20470"/>
  <c r="K4" i="20470" s="1"/>
  <c r="K3" i="20470"/>
  <c r="J5" i="1"/>
  <c r="K5" i="1" s="1"/>
  <c r="E4" i="20469" l="1"/>
  <c r="E5" i="20469"/>
  <c r="E6" i="20469"/>
  <c r="E7" i="20469"/>
  <c r="E8" i="20469"/>
  <c r="E9" i="20469"/>
  <c r="E10" i="20469"/>
  <c r="E11" i="20469"/>
  <c r="E12" i="20469"/>
  <c r="E13" i="20469"/>
  <c r="E14" i="20469"/>
  <c r="E15" i="20469"/>
  <c r="E16" i="20469"/>
  <c r="E17" i="20469"/>
  <c r="E18" i="20469"/>
  <c r="E19" i="20469"/>
  <c r="E20" i="20469"/>
  <c r="E21" i="20469"/>
  <c r="E22" i="20469"/>
  <c r="E23" i="20469"/>
  <c r="E24" i="20469"/>
  <c r="E25" i="20469"/>
  <c r="E26" i="20469"/>
  <c r="E27" i="20469"/>
  <c r="E28" i="20469"/>
  <c r="E29" i="20469"/>
  <c r="E30" i="20469"/>
  <c r="E31" i="20469"/>
  <c r="E32" i="20469"/>
  <c r="E33" i="20469"/>
  <c r="E34" i="20469"/>
  <c r="E35" i="20469"/>
  <c r="E36" i="20469"/>
  <c r="E37" i="20469"/>
  <c r="E38" i="20469"/>
  <c r="E39" i="20469"/>
  <c r="E40" i="20469"/>
  <c r="E41" i="20469"/>
  <c r="E42" i="20469"/>
  <c r="E43" i="20469"/>
  <c r="E44" i="20469"/>
  <c r="E45" i="20469"/>
  <c r="E46" i="20469"/>
  <c r="E47" i="20469"/>
  <c r="E48" i="20469"/>
  <c r="E49" i="20469"/>
  <c r="E50" i="20469"/>
  <c r="E51" i="20469"/>
  <c r="E52" i="20469"/>
  <c r="E53" i="20469"/>
  <c r="E54" i="20469"/>
  <c r="E55" i="20469"/>
  <c r="E56" i="20469"/>
  <c r="E57" i="20469"/>
  <c r="E58" i="20469"/>
  <c r="E59" i="20469"/>
  <c r="E60" i="20469"/>
  <c r="E61" i="20469"/>
  <c r="E62" i="20469"/>
  <c r="E63" i="20469"/>
  <c r="E64" i="20469"/>
  <c r="E65" i="20469"/>
  <c r="E66" i="20469"/>
  <c r="E67" i="20469"/>
  <c r="E68" i="20469"/>
  <c r="E69" i="20469"/>
  <c r="E70" i="20469"/>
  <c r="E71" i="20469"/>
  <c r="E72" i="20469"/>
  <c r="E73" i="20469"/>
  <c r="E74" i="20469"/>
  <c r="E75" i="20469"/>
  <c r="E76" i="20469"/>
  <c r="E77" i="20469"/>
  <c r="E78" i="20469"/>
  <c r="E79" i="20469"/>
  <c r="E80" i="20469"/>
  <c r="E81" i="20469"/>
  <c r="E82" i="20469"/>
  <c r="E83" i="20469"/>
  <c r="E84" i="20469"/>
  <c r="E85" i="20469"/>
  <c r="E86" i="20469"/>
  <c r="E87" i="20469"/>
  <c r="E88" i="20469"/>
  <c r="E89" i="20469"/>
  <c r="E90" i="20469"/>
  <c r="E91" i="20469"/>
  <c r="E92" i="20469"/>
  <c r="E93" i="20469"/>
  <c r="E94" i="20469"/>
  <c r="E95" i="20469"/>
  <c r="E96" i="20469"/>
  <c r="E97" i="20469"/>
  <c r="E98" i="20469"/>
  <c r="E99" i="20469"/>
  <c r="E100" i="20469"/>
  <c r="E101" i="20469"/>
  <c r="E102" i="20469"/>
  <c r="E103" i="20469"/>
  <c r="E104" i="20469"/>
  <c r="C3" i="20469"/>
  <c r="C4" i="20469"/>
  <c r="C5" i="20469"/>
  <c r="C6" i="20469"/>
  <c r="C7" i="20469"/>
  <c r="C8" i="20469"/>
  <c r="C9" i="20469"/>
  <c r="C10" i="20469"/>
  <c r="C11" i="20469"/>
  <c r="C12" i="20469"/>
  <c r="C13" i="20469"/>
  <c r="C14" i="20469"/>
  <c r="C15" i="20469"/>
  <c r="C16" i="20469"/>
  <c r="C17" i="20469"/>
  <c r="C18" i="20469"/>
  <c r="C19" i="20469"/>
  <c r="C20" i="20469"/>
  <c r="C21" i="20469"/>
  <c r="C22" i="20469"/>
  <c r="C23" i="20469"/>
  <c r="C24" i="20469"/>
  <c r="C25" i="20469"/>
  <c r="C26" i="20469"/>
  <c r="C27" i="20469"/>
  <c r="C28" i="20469"/>
  <c r="C29" i="20469"/>
  <c r="C30" i="20469"/>
  <c r="C31" i="20469"/>
  <c r="C32" i="20469"/>
  <c r="C33" i="20469"/>
  <c r="C34" i="20469"/>
  <c r="C35" i="20469"/>
  <c r="C36" i="20469"/>
  <c r="C37" i="20469"/>
  <c r="C38" i="20469"/>
  <c r="C39" i="20469"/>
  <c r="C40" i="20469"/>
  <c r="C41" i="20469"/>
  <c r="C42" i="20469"/>
  <c r="C43" i="20469"/>
  <c r="C44" i="20469"/>
  <c r="C45" i="20469"/>
  <c r="C46" i="20469"/>
  <c r="C47" i="20469"/>
  <c r="C48" i="20469"/>
  <c r="C49" i="20469"/>
  <c r="C50" i="20469"/>
  <c r="C51" i="20469"/>
  <c r="C52" i="20469"/>
  <c r="C53" i="20469"/>
  <c r="C54" i="20469"/>
  <c r="C55" i="20469"/>
  <c r="C56" i="20469"/>
  <c r="C57" i="20469"/>
  <c r="C58" i="20469"/>
  <c r="C59" i="20469"/>
  <c r="C60" i="20469"/>
  <c r="C61" i="20469"/>
  <c r="C62" i="20469"/>
  <c r="C63" i="20469"/>
  <c r="C64" i="20469"/>
  <c r="C65" i="20469"/>
  <c r="C66" i="20469"/>
  <c r="C67" i="20469"/>
  <c r="C68" i="20469"/>
  <c r="C69" i="20469"/>
  <c r="C70" i="20469"/>
  <c r="C71" i="20469"/>
  <c r="C72" i="20469"/>
  <c r="C73" i="20469"/>
  <c r="C74" i="20469"/>
  <c r="C75" i="20469"/>
  <c r="C76" i="20469"/>
  <c r="C77" i="20469"/>
  <c r="C78" i="20469"/>
  <c r="C79" i="20469"/>
  <c r="C80" i="20469"/>
  <c r="C81" i="20469"/>
  <c r="C82" i="20469"/>
  <c r="C83" i="20469"/>
  <c r="C84" i="20469"/>
  <c r="C85" i="20469"/>
  <c r="C86" i="20469"/>
  <c r="C87" i="20469"/>
  <c r="C88" i="20469"/>
  <c r="C89" i="20469"/>
  <c r="C90" i="20469"/>
  <c r="C91" i="20469"/>
  <c r="C92" i="20469"/>
  <c r="C93" i="20469"/>
  <c r="C94" i="20469"/>
  <c r="C95" i="20469"/>
  <c r="C96" i="20469"/>
  <c r="C97" i="20469"/>
  <c r="C98" i="20469"/>
  <c r="C99" i="20469"/>
  <c r="C100" i="20469"/>
  <c r="C101" i="20469"/>
  <c r="C102" i="20469"/>
  <c r="C103" i="20469"/>
  <c r="C104" i="20469"/>
  <c r="C105" i="20469"/>
  <c r="C2" i="20469"/>
  <c r="J106" i="105"/>
  <c r="B105" i="20469" s="1"/>
  <c r="J4" i="148"/>
  <c r="D5" i="20469" s="1"/>
  <c r="J5" i="148"/>
  <c r="J6" i="148"/>
  <c r="J7" i="148"/>
  <c r="D8" i="20469" s="1"/>
  <c r="J8" i="148"/>
  <c r="D9" i="20469" s="1"/>
  <c r="J9" i="148"/>
  <c r="J10" i="148"/>
  <c r="D11" i="20469" s="1"/>
  <c r="J11" i="148"/>
  <c r="J12" i="148"/>
  <c r="J13" i="148"/>
  <c r="D14" i="20469" s="1"/>
  <c r="J14" i="148"/>
  <c r="D15" i="20469" s="1"/>
  <c r="J15" i="148"/>
  <c r="D16" i="20469" s="1"/>
  <c r="J16" i="148"/>
  <c r="D17" i="20469" s="1"/>
  <c r="J17" i="148"/>
  <c r="D18" i="20469" s="1"/>
  <c r="J18" i="148"/>
  <c r="D19" i="20469" s="1"/>
  <c r="J19" i="148"/>
  <c r="J20" i="148"/>
  <c r="D21" i="20469" s="1"/>
  <c r="J21" i="148"/>
  <c r="J22" i="148"/>
  <c r="J23" i="148"/>
  <c r="D24" i="20469" s="1"/>
  <c r="J24" i="148"/>
  <c r="J25" i="148"/>
  <c r="J26" i="148"/>
  <c r="D27" i="20469" s="1"/>
  <c r="J27" i="148"/>
  <c r="D28" i="20469" s="1"/>
  <c r="J28" i="148"/>
  <c r="J29" i="148"/>
  <c r="J30" i="148"/>
  <c r="D31" i="20469" s="1"/>
  <c r="J31" i="148"/>
  <c r="D32" i="20469" s="1"/>
  <c r="J32" i="148"/>
  <c r="D33" i="20469" s="1"/>
  <c r="J33" i="148"/>
  <c r="D34" i="20469" s="1"/>
  <c r="J34" i="148"/>
  <c r="D35" i="20469" s="1"/>
  <c r="J35" i="148"/>
  <c r="D36" i="20469" s="1"/>
  <c r="J36" i="148"/>
  <c r="J37" i="148"/>
  <c r="J38" i="148"/>
  <c r="D39" i="20469" s="1"/>
  <c r="J39" i="148"/>
  <c r="J40" i="148"/>
  <c r="J41" i="148"/>
  <c r="J42" i="148"/>
  <c r="J43" i="148"/>
  <c r="D44" i="20469" s="1"/>
  <c r="J44" i="148"/>
  <c r="D45" i="20469" s="1"/>
  <c r="J45" i="148"/>
  <c r="D46" i="20469" s="1"/>
  <c r="J46" i="148"/>
  <c r="J47" i="148"/>
  <c r="D48" i="20469" s="1"/>
  <c r="J48" i="148"/>
  <c r="D49" i="20469" s="1"/>
  <c r="J49" i="148"/>
  <c r="D50" i="20469" s="1"/>
  <c r="J50" i="148"/>
  <c r="D51" i="20469" s="1"/>
  <c r="J51" i="148"/>
  <c r="J52" i="148"/>
  <c r="D53" i="20469" s="1"/>
  <c r="J53" i="148"/>
  <c r="D54" i="20469" s="1"/>
  <c r="J54" i="148"/>
  <c r="D55" i="20469" s="1"/>
  <c r="J55" i="148"/>
  <c r="D56" i="20469" s="1"/>
  <c r="J56" i="148"/>
  <c r="J57" i="148"/>
  <c r="J58" i="148"/>
  <c r="D59" i="20469" s="1"/>
  <c r="J59" i="148"/>
  <c r="D60" i="20469" s="1"/>
  <c r="J60" i="148"/>
  <c r="D61" i="20469" s="1"/>
  <c r="J61" i="148"/>
  <c r="D62" i="20469" s="1"/>
  <c r="J62" i="148"/>
  <c r="J63" i="148"/>
  <c r="D64" i="20469" s="1"/>
  <c r="J64" i="148"/>
  <c r="D65" i="20469" s="1"/>
  <c r="J65" i="148"/>
  <c r="D66" i="20469" s="1"/>
  <c r="J66" i="148"/>
  <c r="D67" i="20469" s="1"/>
  <c r="J67" i="148"/>
  <c r="D68" i="20469" s="1"/>
  <c r="J68" i="148"/>
  <c r="D69" i="20469" s="1"/>
  <c r="J69" i="148"/>
  <c r="J70" i="148"/>
  <c r="J71" i="148"/>
  <c r="D72" i="20469" s="1"/>
  <c r="J72" i="148"/>
  <c r="D73" i="20469" s="1"/>
  <c r="J73" i="148"/>
  <c r="J74" i="148"/>
  <c r="D75" i="20469" s="1"/>
  <c r="J75" i="148"/>
  <c r="D76" i="20469" s="1"/>
  <c r="J76" i="148"/>
  <c r="J77" i="148"/>
  <c r="D78" i="20469" s="1"/>
  <c r="J78" i="148"/>
  <c r="D79" i="20469" s="1"/>
  <c r="J79" i="148"/>
  <c r="J80" i="148"/>
  <c r="D81" i="20469" s="1"/>
  <c r="J81" i="148"/>
  <c r="J82" i="148"/>
  <c r="D83" i="20469" s="1"/>
  <c r="J83" i="148"/>
  <c r="D84" i="20469" s="1"/>
  <c r="J84" i="148"/>
  <c r="D85" i="20469" s="1"/>
  <c r="J85" i="148"/>
  <c r="D86" i="20469" s="1"/>
  <c r="J86" i="148"/>
  <c r="D87" i="20469" s="1"/>
  <c r="J87" i="148"/>
  <c r="D88" i="20469" s="1"/>
  <c r="J88" i="148"/>
  <c r="J89" i="148"/>
  <c r="D90" i="20469" s="1"/>
  <c r="J90" i="148"/>
  <c r="D91" i="20469" s="1"/>
  <c r="J91" i="148"/>
  <c r="D92" i="20469" s="1"/>
  <c r="J92" i="148"/>
  <c r="D93" i="20469" s="1"/>
  <c r="J93" i="148"/>
  <c r="D94" i="20469" s="1"/>
  <c r="J94" i="148"/>
  <c r="J95" i="148"/>
  <c r="J96" i="148"/>
  <c r="J97" i="148"/>
  <c r="J98" i="148"/>
  <c r="J99" i="148"/>
  <c r="D100" i="20469" s="1"/>
  <c r="J100" i="148"/>
  <c r="D101" i="20469" s="1"/>
  <c r="J101" i="148"/>
  <c r="D102" i="20469" s="1"/>
  <c r="J102" i="148"/>
  <c r="D103" i="20469" s="1"/>
  <c r="J103" i="148"/>
  <c r="D104" i="20469" s="1"/>
  <c r="J104" i="148"/>
  <c r="D105" i="20469" s="1"/>
  <c r="J105" i="148"/>
  <c r="D106" i="20469" s="1"/>
  <c r="J3" i="148"/>
  <c r="D4" i="20469" s="1"/>
  <c r="J4" i="105"/>
  <c r="B3" i="20469" s="1"/>
  <c r="J5" i="105"/>
  <c r="B4" i="20469" s="1"/>
  <c r="J6" i="105"/>
  <c r="K6" i="105" s="1"/>
  <c r="J7" i="105"/>
  <c r="K7" i="105" s="1"/>
  <c r="J8" i="105"/>
  <c r="B7" i="20469" s="1"/>
  <c r="J9" i="105"/>
  <c r="K9" i="105" s="1"/>
  <c r="J10" i="105"/>
  <c r="B9" i="20469" s="1"/>
  <c r="J11" i="105"/>
  <c r="K11" i="105" s="1"/>
  <c r="J12" i="105"/>
  <c r="K12" i="105" s="1"/>
  <c r="J13" i="105"/>
  <c r="B12" i="20469" s="1"/>
  <c r="J14" i="105"/>
  <c r="K14" i="105" s="1"/>
  <c r="J15" i="105"/>
  <c r="B14" i="20469" s="1"/>
  <c r="J16" i="105"/>
  <c r="B15" i="20469" s="1"/>
  <c r="J17" i="105"/>
  <c r="B16" i="20469" s="1"/>
  <c r="J18" i="105"/>
  <c r="K18" i="105" s="1"/>
  <c r="J19" i="105"/>
  <c r="B18" i="20469" s="1"/>
  <c r="J20" i="105"/>
  <c r="B19" i="20469" s="1"/>
  <c r="J21" i="105"/>
  <c r="B20" i="20469" s="1"/>
  <c r="J22" i="105"/>
  <c r="K22" i="105" s="1"/>
  <c r="J23" i="105"/>
  <c r="B22" i="20469" s="1"/>
  <c r="J24" i="105"/>
  <c r="B23" i="20469" s="1"/>
  <c r="J25" i="105"/>
  <c r="K25" i="105" s="1"/>
  <c r="J26" i="105"/>
  <c r="K26" i="105" s="1"/>
  <c r="J27" i="105"/>
  <c r="B26" i="20469" s="1"/>
  <c r="J28" i="105"/>
  <c r="B27" i="20469" s="1"/>
  <c r="J29" i="105"/>
  <c r="B28" i="20469" s="1"/>
  <c r="J30" i="105"/>
  <c r="K30" i="105" s="1"/>
  <c r="J31" i="105"/>
  <c r="K31" i="105" s="1"/>
  <c r="J32" i="105"/>
  <c r="K32" i="105" s="1"/>
  <c r="J33" i="105"/>
  <c r="B32" i="20469" s="1"/>
  <c r="J34" i="105"/>
  <c r="B33" i="20469" s="1"/>
  <c r="J35" i="105"/>
  <c r="K35" i="105" s="1"/>
  <c r="J36" i="105"/>
  <c r="B35" i="20469" s="1"/>
  <c r="J37" i="105"/>
  <c r="B36" i="20469" s="1"/>
  <c r="J38" i="105"/>
  <c r="K38" i="105" s="1"/>
  <c r="J39" i="105"/>
  <c r="B38" i="20469" s="1"/>
  <c r="J40" i="105"/>
  <c r="B39" i="20469" s="1"/>
  <c r="J41" i="105"/>
  <c r="K41" i="105" s="1"/>
  <c r="J42" i="105"/>
  <c r="B41" i="20469" s="1"/>
  <c r="J43" i="105"/>
  <c r="B42" i="20469" s="1"/>
  <c r="J44" i="105"/>
  <c r="K44" i="105" s="1"/>
  <c r="J45" i="105"/>
  <c r="K45" i="105" s="1"/>
  <c r="J46" i="105"/>
  <c r="K46" i="105" s="1"/>
  <c r="J47" i="105"/>
  <c r="K47" i="105" s="1"/>
  <c r="J48" i="105"/>
  <c r="K48" i="105" s="1"/>
  <c r="J49" i="105"/>
  <c r="K49" i="105" s="1"/>
  <c r="J50" i="105"/>
  <c r="B49" i="20469" s="1"/>
  <c r="J51" i="105"/>
  <c r="B50" i="20469" s="1"/>
  <c r="J52" i="105"/>
  <c r="K52" i="105" s="1"/>
  <c r="J53" i="105"/>
  <c r="B52" i="20469" s="1"/>
  <c r="J54" i="105"/>
  <c r="B53" i="20469" s="1"/>
  <c r="J55" i="105"/>
  <c r="B54" i="20469" s="1"/>
  <c r="J56" i="105"/>
  <c r="B55" i="20469" s="1"/>
  <c r="J57" i="105"/>
  <c r="K57" i="105" s="1"/>
  <c r="J58" i="105"/>
  <c r="K58" i="105" s="1"/>
  <c r="J59" i="105"/>
  <c r="B58" i="20469" s="1"/>
  <c r="J60" i="105"/>
  <c r="B59" i="20469" s="1"/>
  <c r="J61" i="105"/>
  <c r="B60" i="20469" s="1"/>
  <c r="J62" i="105"/>
  <c r="K62" i="105" s="1"/>
  <c r="J63" i="105"/>
  <c r="B62" i="20469" s="1"/>
  <c r="J64" i="105"/>
  <c r="K64" i="105" s="1"/>
  <c r="J65" i="105"/>
  <c r="B64" i="20469" s="1"/>
  <c r="J66" i="105"/>
  <c r="B65" i="20469" s="1"/>
  <c r="J67" i="105"/>
  <c r="K67" i="105" s="1"/>
  <c r="J68" i="105"/>
  <c r="K68" i="105" s="1"/>
  <c r="J69" i="105"/>
  <c r="B68" i="20469" s="1"/>
  <c r="J70" i="105"/>
  <c r="K70" i="105" s="1"/>
  <c r="J71" i="105"/>
  <c r="B70" i="20469" s="1"/>
  <c r="J72" i="105"/>
  <c r="B71" i="20469" s="1"/>
  <c r="J73" i="105"/>
  <c r="K73" i="105" s="1"/>
  <c r="J74" i="105"/>
  <c r="B73" i="20469" s="1"/>
  <c r="J75" i="105"/>
  <c r="B74" i="20469" s="1"/>
  <c r="J76" i="105"/>
  <c r="B75" i="20469" s="1"/>
  <c r="J77" i="105"/>
  <c r="B76" i="20469" s="1"/>
  <c r="J78" i="105"/>
  <c r="B77" i="20469" s="1"/>
  <c r="J79" i="105"/>
  <c r="B78" i="20469" s="1"/>
  <c r="J80" i="105"/>
  <c r="K80" i="105" s="1"/>
  <c r="J81" i="105"/>
  <c r="B80" i="20469" s="1"/>
  <c r="J82" i="105"/>
  <c r="B81" i="20469" s="1"/>
  <c r="J83" i="105"/>
  <c r="K83" i="105" s="1"/>
  <c r="J84" i="105"/>
  <c r="B83" i="20469" s="1"/>
  <c r="J85" i="105"/>
  <c r="B84" i="20469" s="1"/>
  <c r="J86" i="105"/>
  <c r="K86" i="105" s="1"/>
  <c r="J87" i="105"/>
  <c r="K87" i="105" s="1"/>
  <c r="J88" i="105"/>
  <c r="B87" i="20469" s="1"/>
  <c r="J89" i="105"/>
  <c r="K89" i="105" s="1"/>
  <c r="J90" i="105"/>
  <c r="K90" i="105" s="1"/>
  <c r="J91" i="105"/>
  <c r="K91" i="105" s="1"/>
  <c r="J92" i="105"/>
  <c r="B91" i="20469" s="1"/>
  <c r="J93" i="105"/>
  <c r="K93" i="105" s="1"/>
  <c r="J94" i="105"/>
  <c r="K94" i="105" s="1"/>
  <c r="J95" i="105"/>
  <c r="B94" i="20469" s="1"/>
  <c r="J96" i="105"/>
  <c r="K96" i="105" s="1"/>
  <c r="J97" i="105"/>
  <c r="B96" i="20469" s="1"/>
  <c r="J98" i="105"/>
  <c r="B97" i="20469" s="1"/>
  <c r="J99" i="105"/>
  <c r="B98" i="20469" s="1"/>
  <c r="J100" i="105"/>
  <c r="B99" i="20469" s="1"/>
  <c r="J101" i="105"/>
  <c r="K101" i="105" s="1"/>
  <c r="J102" i="105"/>
  <c r="K102" i="105" s="1"/>
  <c r="J103" i="105"/>
  <c r="K103" i="105" s="1"/>
  <c r="J104" i="105"/>
  <c r="B103" i="20469" s="1"/>
  <c r="J105" i="105"/>
  <c r="K105" i="105" s="1"/>
  <c r="J3" i="105"/>
  <c r="K3" i="105" s="1"/>
  <c r="J32" i="20468"/>
  <c r="K32" i="20468" s="1"/>
  <c r="J3" i="20468"/>
  <c r="K3" i="20468" s="1"/>
  <c r="J4" i="20468"/>
  <c r="K4" i="20468" s="1"/>
  <c r="J5" i="20468"/>
  <c r="K5" i="20468" s="1"/>
  <c r="J6" i="20468"/>
  <c r="K6" i="20468" s="1"/>
  <c r="J7" i="20468"/>
  <c r="K7" i="20468" s="1"/>
  <c r="J8" i="20468"/>
  <c r="K8" i="20468" s="1"/>
  <c r="J9" i="20468"/>
  <c r="K9" i="20468" s="1"/>
  <c r="J10" i="20468"/>
  <c r="K10" i="20468" s="1"/>
  <c r="J11" i="20468"/>
  <c r="K11" i="20468" s="1"/>
  <c r="J12" i="20468"/>
  <c r="K12" i="20468" s="1"/>
  <c r="J13" i="20468"/>
  <c r="K13" i="20468" s="1"/>
  <c r="J14" i="20468"/>
  <c r="K14" i="20468" s="1"/>
  <c r="J15" i="20468"/>
  <c r="K15" i="20468" s="1"/>
  <c r="J16" i="20468"/>
  <c r="K16" i="20468" s="1"/>
  <c r="J17" i="20468"/>
  <c r="K17" i="20468" s="1"/>
  <c r="J18" i="20468"/>
  <c r="K18" i="20468" s="1"/>
  <c r="J19" i="20468"/>
  <c r="K19" i="20468" s="1"/>
  <c r="J20" i="20468"/>
  <c r="K20" i="20468" s="1"/>
  <c r="J21" i="20468"/>
  <c r="K21" i="20468" s="1"/>
  <c r="J22" i="20468"/>
  <c r="K22" i="20468" s="1"/>
  <c r="J23" i="20468"/>
  <c r="K23" i="20468" s="1"/>
  <c r="J24" i="20468"/>
  <c r="K24" i="20468" s="1"/>
  <c r="J25" i="20468"/>
  <c r="K25" i="20468" s="1"/>
  <c r="J26" i="20468"/>
  <c r="K26" i="20468" s="1"/>
  <c r="J27" i="20468"/>
  <c r="K27" i="20468" s="1"/>
  <c r="J28" i="20468"/>
  <c r="K28" i="20468" s="1"/>
  <c r="J29" i="20468"/>
  <c r="K29" i="20468" s="1"/>
  <c r="J30" i="20468"/>
  <c r="K30" i="20468" s="1"/>
  <c r="J31" i="20468"/>
  <c r="K31" i="20468" s="1"/>
  <c r="J4" i="1"/>
  <c r="K4" i="1" s="1"/>
  <c r="J3" i="1"/>
  <c r="K3" i="1" s="1"/>
  <c r="K35" i="148" l="1"/>
  <c r="K10" i="105"/>
  <c r="K54" i="105"/>
  <c r="B63" i="20469"/>
  <c r="B67" i="20469"/>
  <c r="B17" i="20469"/>
  <c r="B10" i="20469"/>
  <c r="K7" i="148"/>
  <c r="K58" i="148"/>
  <c r="B69" i="20469"/>
  <c r="B47" i="20469"/>
  <c r="K17" i="105"/>
  <c r="K59" i="148"/>
  <c r="K85" i="148"/>
  <c r="K27" i="105"/>
  <c r="K92" i="105"/>
  <c r="K100" i="105"/>
  <c r="B101" i="20469"/>
  <c r="K39" i="105"/>
  <c r="B100" i="20469"/>
  <c r="K78" i="105"/>
  <c r="K84" i="105"/>
  <c r="B95" i="20469"/>
  <c r="B102" i="20469"/>
  <c r="K8" i="148"/>
  <c r="K87" i="148"/>
  <c r="K4" i="148"/>
  <c r="B40" i="20469"/>
  <c r="B24" i="20469"/>
  <c r="B89" i="20469"/>
  <c r="B61" i="20469"/>
  <c r="B57" i="20469"/>
  <c r="B90" i="20469"/>
  <c r="B51" i="20469"/>
  <c r="B48" i="20469"/>
  <c r="K96" i="148"/>
  <c r="D97" i="20469"/>
  <c r="K88" i="148"/>
  <c r="D89" i="20469"/>
  <c r="K79" i="148"/>
  <c r="D80" i="20469"/>
  <c r="K40" i="148"/>
  <c r="D41" i="20469"/>
  <c r="K36" i="148"/>
  <c r="D37" i="20469"/>
  <c r="K29" i="148"/>
  <c r="D30" i="20469"/>
  <c r="K5" i="148"/>
  <c r="D6" i="20469"/>
  <c r="K70" i="148"/>
  <c r="D71" i="20469"/>
  <c r="K51" i="148"/>
  <c r="D52" i="20469"/>
  <c r="K39" i="148"/>
  <c r="D40" i="20469"/>
  <c r="K28" i="148"/>
  <c r="D29" i="20469"/>
  <c r="K24" i="148"/>
  <c r="D25" i="20469"/>
  <c r="K12" i="148"/>
  <c r="D13" i="20469"/>
  <c r="K78" i="148"/>
  <c r="K32" i="148"/>
  <c r="K74" i="148"/>
  <c r="K67" i="148"/>
  <c r="K55" i="148"/>
  <c r="K101" i="148"/>
  <c r="K98" i="148"/>
  <c r="D99" i="20469"/>
  <c r="K94" i="148"/>
  <c r="D95" i="20469"/>
  <c r="K81" i="148"/>
  <c r="D82" i="20469"/>
  <c r="K73" i="148"/>
  <c r="D74" i="20469"/>
  <c r="K69" i="148"/>
  <c r="D70" i="20469"/>
  <c r="K65" i="148"/>
  <c r="K62" i="148"/>
  <c r="D63" i="20469"/>
  <c r="K46" i="148"/>
  <c r="D47" i="20469"/>
  <c r="K42" i="148"/>
  <c r="D43" i="20469"/>
  <c r="K19" i="148"/>
  <c r="D20" i="20469"/>
  <c r="K11" i="148"/>
  <c r="D12" i="20469"/>
  <c r="K56" i="148"/>
  <c r="D57" i="20469"/>
  <c r="K25" i="148"/>
  <c r="D26" i="20469"/>
  <c r="K21" i="148"/>
  <c r="D22" i="20469"/>
  <c r="K9" i="148"/>
  <c r="D10" i="20469"/>
  <c r="K95" i="148"/>
  <c r="D96" i="20469"/>
  <c r="K48" i="148"/>
  <c r="K64" i="148"/>
  <c r="K100" i="148"/>
  <c r="K103" i="148"/>
  <c r="K97" i="148"/>
  <c r="D98" i="20469"/>
  <c r="K83" i="148"/>
  <c r="K76" i="148"/>
  <c r="D77" i="20469"/>
  <c r="K57" i="148"/>
  <c r="D58" i="20469"/>
  <c r="K41" i="148"/>
  <c r="D42" i="20469"/>
  <c r="K37" i="148"/>
  <c r="D38" i="20469"/>
  <c r="K33" i="148"/>
  <c r="K22" i="148"/>
  <c r="D23" i="20469"/>
  <c r="K6" i="148"/>
  <c r="D7" i="20469"/>
  <c r="K98" i="105"/>
  <c r="B34" i="20469"/>
  <c r="B45" i="20469"/>
  <c r="K79" i="105"/>
  <c r="K23" i="105"/>
  <c r="B82" i="20469"/>
  <c r="B30" i="20469"/>
  <c r="K95" i="105"/>
  <c r="K33" i="105"/>
  <c r="K85" i="105"/>
  <c r="K72" i="105"/>
  <c r="K19" i="105"/>
  <c r="B46" i="20469"/>
  <c r="K31" i="148"/>
  <c r="K66" i="148"/>
  <c r="K99" i="148"/>
  <c r="K30" i="148"/>
  <c r="K93" i="148"/>
  <c r="K61" i="148"/>
  <c r="K16" i="148"/>
  <c r="K91" i="148"/>
  <c r="K47" i="148"/>
  <c r="K77" i="148"/>
  <c r="K10" i="148"/>
  <c r="K71" i="148"/>
  <c r="K89" i="148"/>
  <c r="K15" i="148"/>
  <c r="K53" i="148"/>
  <c r="K50" i="148"/>
  <c r="K13" i="148"/>
  <c r="K54" i="148"/>
  <c r="K44" i="148"/>
  <c r="K81" i="105"/>
  <c r="K60" i="105"/>
  <c r="K4" i="105"/>
  <c r="B37" i="20469"/>
  <c r="K43" i="105"/>
  <c r="K21" i="105"/>
  <c r="B79" i="20469"/>
  <c r="K56" i="105"/>
  <c r="K24" i="105"/>
  <c r="K8" i="105"/>
  <c r="B93" i="20469"/>
  <c r="K61" i="105"/>
  <c r="B2" i="20469"/>
  <c r="K74" i="105"/>
  <c r="K97" i="105"/>
  <c r="K77" i="105"/>
  <c r="K5" i="105"/>
  <c r="K99" i="105"/>
  <c r="B92" i="20469"/>
  <c r="B86" i="20469"/>
  <c r="K76" i="105"/>
  <c r="B25" i="20469"/>
  <c r="B5" i="20469"/>
  <c r="B8" i="20469"/>
  <c r="K66" i="105"/>
  <c r="B88" i="20469"/>
  <c r="K88" i="105"/>
  <c r="B13" i="20469"/>
  <c r="B11" i="20469"/>
  <c r="B6" i="20469"/>
  <c r="K29" i="105"/>
  <c r="K37" i="105"/>
  <c r="B85" i="20469"/>
  <c r="B72" i="20469"/>
  <c r="B104" i="20469"/>
  <c r="K63" i="105"/>
  <c r="K104" i="105"/>
  <c r="K15" i="105"/>
  <c r="K50" i="105"/>
  <c r="B44" i="20469"/>
  <c r="K16" i="105"/>
  <c r="K26" i="148"/>
  <c r="K104" i="148"/>
  <c r="K14" i="148"/>
  <c r="K102" i="148"/>
  <c r="K52" i="148"/>
  <c r="K105" i="148"/>
  <c r="K45" i="148"/>
  <c r="K68" i="148"/>
  <c r="K38" i="148"/>
  <c r="K20" i="148"/>
  <c r="K34" i="148"/>
  <c r="K92" i="148"/>
  <c r="K86" i="148"/>
  <c r="K63" i="148"/>
  <c r="K106" i="105"/>
  <c r="K42" i="105"/>
  <c r="K71" i="105"/>
  <c r="K20" i="105"/>
  <c r="B21" i="20469"/>
  <c r="K59" i="105"/>
  <c r="B31" i="20469"/>
  <c r="K69" i="105"/>
  <c r="K55" i="105"/>
  <c r="K82" i="105"/>
  <c r="B43" i="20469"/>
  <c r="B29" i="20469"/>
  <c r="K13" i="105"/>
  <c r="K36" i="105"/>
  <c r="K75" i="105"/>
  <c r="K34" i="105"/>
  <c r="K53" i="105"/>
  <c r="B66" i="20469"/>
  <c r="B56" i="20469"/>
  <c r="K65" i="105"/>
  <c r="K51" i="105"/>
  <c r="K40" i="105"/>
  <c r="K28" i="105"/>
  <c r="K3" i="148"/>
  <c r="K17" i="148"/>
  <c r="K27" i="148"/>
  <c r="K23" i="148"/>
  <c r="K18" i="148"/>
  <c r="K43" i="148"/>
  <c r="K72" i="148"/>
  <c r="K84" i="148"/>
  <c r="K80" i="148"/>
  <c r="K90" i="148"/>
  <c r="K75" i="148"/>
  <c r="K49" i="148"/>
  <c r="K60" i="148"/>
  <c r="K82" i="148"/>
</calcChain>
</file>

<file path=xl/sharedStrings.xml><?xml version="1.0" encoding="utf-8"?>
<sst xmlns="http://schemas.openxmlformats.org/spreadsheetml/2006/main" count="405" uniqueCount="128">
  <si>
    <t>ORY: Resource Runway60 - Constraint R060 A/D/M</t>
  </si>
  <si>
    <t>Contrainte à jour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</si>
  <si>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</si>
  <si>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</si>
  <si>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</si>
  <si>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</si>
  <si>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</si>
  <si>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</si>
  <si>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</si>
  <si>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</si>
  <si>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Dif Maxi_Constraint</t>
  </si>
  <si>
    <t>500 R60A</t>
  </si>
  <si>
    <t>500 R60D</t>
  </si>
  <si>
    <t>500 R60M</t>
  </si>
  <si>
    <t>ORY: Resource Runway60 - Constraint R060M</t>
  </si>
  <si>
    <t>2100</t>
  </si>
  <si>
    <t>ORY: Resource Runway30 - Constraint R030 Arrival</t>
  </si>
  <si>
    <t>Maximum Capacity</t>
  </si>
  <si>
    <t>600</t>
  </si>
  <si>
    <t>630</t>
  </si>
  <si>
    <t>700</t>
  </si>
  <si>
    <t>730</t>
  </si>
  <si>
    <t>800</t>
  </si>
  <si>
    <t>830</t>
  </si>
  <si>
    <t>900</t>
  </si>
  <si>
    <t>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</si>
  <si>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</si>
  <si>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</si>
  <si>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</si>
  <si>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</si>
  <si>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</si>
  <si>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</si>
  <si>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</si>
  <si>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</si>
  <si>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</si>
  <si>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</si>
  <si>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</si>
  <si>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</si>
  <si>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</si>
  <si>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</si>
  <si>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</si>
  <si>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</si>
  <si>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</si>
  <si>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</si>
  <si>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</si>
  <si>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</si>
  <si>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</si>
  <si>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</si>
  <si>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Attn Nbre Semaine</t>
  </si>
  <si>
    <t>ORY: Resource Runway30 - Constraint R030 A/D/M</t>
  </si>
  <si>
    <t>2200 R30A</t>
  </si>
  <si>
    <t>2200 R30D</t>
  </si>
  <si>
    <t>2200 R30M</t>
  </si>
  <si>
    <t xml:space="preserve">Maxi Dep </t>
  </si>
  <si>
    <t>Constraint R10-D</t>
  </si>
  <si>
    <t>Maxi Arr</t>
  </si>
  <si>
    <t>Constraint R10-A</t>
  </si>
  <si>
    <t>500</t>
  </si>
  <si>
    <t>510</t>
  </si>
  <si>
    <t>520</t>
  </si>
  <si>
    <t>530</t>
  </si>
  <si>
    <t>540</t>
  </si>
  <si>
    <t>550</t>
  </si>
  <si>
    <t>610</t>
  </si>
  <si>
    <t>620</t>
  </si>
  <si>
    <t>640</t>
  </si>
  <si>
    <t>650</t>
  </si>
  <si>
    <t>710</t>
  </si>
  <si>
    <t>720</t>
  </si>
  <si>
    <t>740</t>
  </si>
  <si>
    <t>750</t>
  </si>
  <si>
    <t>810</t>
  </si>
  <si>
    <t>820</t>
  </si>
  <si>
    <t>840</t>
  </si>
  <si>
    <t>850</t>
  </si>
  <si>
    <t>910</t>
  </si>
  <si>
    <t>920</t>
  </si>
  <si>
    <t>940</t>
  </si>
  <si>
    <t>950</t>
  </si>
  <si>
    <t>1210</t>
  </si>
  <si>
    <t>1220</t>
  </si>
  <si>
    <t>1240</t>
  </si>
  <si>
    <t>1250</t>
  </si>
  <si>
    <t>1310</t>
  </si>
  <si>
    <t>1320</t>
  </si>
  <si>
    <t>1340</t>
  </si>
  <si>
    <t>1350</t>
  </si>
  <si>
    <t>1410</t>
  </si>
  <si>
    <t>1420</t>
  </si>
  <si>
    <t>1440</t>
  </si>
  <si>
    <t>1450</t>
  </si>
  <si>
    <t>1510</t>
  </si>
  <si>
    <t>1520</t>
  </si>
  <si>
    <t>1540</t>
  </si>
  <si>
    <t>1550</t>
  </si>
  <si>
    <t>1610</t>
  </si>
  <si>
    <t>1620</t>
  </si>
  <si>
    <t>1640</t>
  </si>
  <si>
    <t>1650</t>
  </si>
  <si>
    <t>1710</t>
  </si>
  <si>
    <t>1720</t>
  </si>
  <si>
    <t>1740</t>
  </si>
  <si>
    <t>1750</t>
  </si>
  <si>
    <t>1810</t>
  </si>
  <si>
    <t>1820</t>
  </si>
  <si>
    <t>1840</t>
  </si>
  <si>
    <t>1850</t>
  </si>
  <si>
    <t>1910</t>
  </si>
  <si>
    <t>1920</t>
  </si>
  <si>
    <t>1940</t>
  </si>
  <si>
    <t>1950</t>
  </si>
  <si>
    <t>2010</t>
  </si>
  <si>
    <t>2020</t>
  </si>
  <si>
    <t>2040</t>
  </si>
  <si>
    <t>2050</t>
  </si>
  <si>
    <t>2110</t>
  </si>
  <si>
    <t>2120</t>
  </si>
  <si>
    <t>2130</t>
  </si>
  <si>
    <t>2140</t>
  </si>
  <si>
    <t>2150</t>
  </si>
  <si>
    <t>2200</t>
  </si>
  <si>
    <t>2210</t>
  </si>
  <si>
    <t>2220</t>
  </si>
  <si>
    <t>ORY: Resource Runway10 - Constraint R010 Arrival</t>
  </si>
  <si>
    <t>ORY: Resource Runway10 - Constraint R010 Departure</t>
  </si>
  <si>
    <t>Constraint W22</t>
  </si>
  <si>
    <t>Maxi W22</t>
  </si>
  <si>
    <t>31OCT22-19MAR23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</si>
</sst>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74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sz val="16"/>
      <name val="Calibri"/>
      <family val="2"/>
      <scheme val="minor"/>
    </font>
    <font>
      <sz val="16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8"/>
      <color indexed="48"/>
      <name val="Arial"/>
      <family val="2"/>
    </font>
    <font>
      <sz val="10"/>
      <color indexed="4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6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indexed="4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9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6" borderId="1" applyNumberFormat="0" applyAlignment="0" applyProtection="0"/>
    <xf numFmtId="0" fontId="14" fillId="0" borderId="2" applyNumberFormat="0" applyFill="0" applyAlignment="0" applyProtection="0"/>
    <xf numFmtId="0" fontId="10" fillId="27" borderId="3" applyNumberFormat="0" applyFont="0" applyAlignment="0" applyProtection="0"/>
    <xf numFmtId="0" fontId="15" fillId="28" borderId="1" applyNumberFormat="0" applyAlignment="0" applyProtection="0"/>
    <xf numFmtId="0" fontId="16" fillId="29" borderId="0" applyNumberFormat="0" applyBorder="0" applyAlignment="0" applyProtection="0"/>
    <xf numFmtId="0" fontId="17" fillId="30" borderId="0" applyNumberFormat="0" applyBorder="0" applyAlignment="0" applyProtection="0"/>
    <xf numFmtId="0" fontId="10" fillId="0" borderId="0"/>
    <xf numFmtId="0" fontId="9" fillId="0" borderId="0"/>
    <xf numFmtId="0" fontId="18" fillId="31" borderId="0" applyNumberFormat="0" applyBorder="0" applyAlignment="0" applyProtection="0"/>
    <xf numFmtId="0" fontId="19" fillId="26" borderId="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32" borderId="9" applyNumberFormat="0" applyAlignment="0" applyProtection="0"/>
    <xf numFmtId="0" fontId="7" fillId="0" borderId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0" applyNumberFormat="0" applyBorder="0" applyAlignment="0" applyProtection="0"/>
    <xf numFmtId="0" fontId="38" fillId="28" borderId="1" applyNumberFormat="0" applyAlignment="0" applyProtection="0"/>
    <xf numFmtId="0" fontId="39" fillId="26" borderId="4" applyNumberFormat="0" applyAlignment="0" applyProtection="0"/>
    <xf numFmtId="0" fontId="40" fillId="26" borderId="1" applyNumberFormat="0" applyAlignment="0" applyProtection="0"/>
    <xf numFmtId="0" fontId="41" fillId="0" borderId="2" applyNumberFormat="0" applyFill="0" applyAlignment="0" applyProtection="0"/>
    <xf numFmtId="0" fontId="42" fillId="32" borderId="9" applyNumberFormat="0" applyAlignment="0" applyProtection="0"/>
    <xf numFmtId="0" fontId="43" fillId="0" borderId="0" applyNumberFormat="0" applyFill="0" applyBorder="0" applyAlignment="0" applyProtection="0"/>
    <xf numFmtId="0" fontId="7" fillId="27" borderId="3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8" applyNumberFormat="0" applyFill="0" applyAlignment="0" applyProtection="0"/>
    <xf numFmtId="0" fontId="46" fillId="20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46" fillId="14" borderId="0" applyNumberFormat="0" applyBorder="0" applyAlignment="0" applyProtection="0"/>
    <xf numFmtId="0" fontId="46" fillId="2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46" fillId="15" borderId="0" applyNumberFormat="0" applyBorder="0" applyAlignment="0" applyProtection="0"/>
    <xf numFmtId="0" fontId="46" fillId="22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46" fillId="16" borderId="0" applyNumberFormat="0" applyBorder="0" applyAlignment="0" applyProtection="0"/>
    <xf numFmtId="0" fontId="46" fillId="23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46" fillId="17" borderId="0" applyNumberFormat="0" applyBorder="0" applyAlignment="0" applyProtection="0"/>
    <xf numFmtId="0" fontId="46" fillId="24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25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46" fillId="19" borderId="0" applyNumberFormat="0" applyBorder="0" applyAlignment="0" applyProtection="0"/>
    <xf numFmtId="0" fontId="6" fillId="0" borderId="0"/>
    <xf numFmtId="0" fontId="6" fillId="27" borderId="3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1" fillId="31" borderId="0" applyNumberFormat="0" applyBorder="0" applyAlignment="0" applyProtection="0"/>
    <xf numFmtId="0" fontId="62" fillId="29" borderId="0" applyNumberFormat="0" applyBorder="0" applyAlignment="0" applyProtection="0"/>
    <xf numFmtId="0" fontId="63" fillId="30" borderId="0" applyNumberFormat="0" applyBorder="0" applyAlignment="0" applyProtection="0"/>
    <xf numFmtId="0" fontId="64" fillId="28" borderId="1" applyNumberFormat="0" applyAlignment="0" applyProtection="0"/>
    <xf numFmtId="0" fontId="65" fillId="26" borderId="4" applyNumberFormat="0" applyAlignment="0" applyProtection="0"/>
    <xf numFmtId="0" fontId="66" fillId="26" borderId="1" applyNumberFormat="0" applyAlignment="0" applyProtection="0"/>
    <xf numFmtId="0" fontId="67" fillId="0" borderId="2" applyNumberFormat="0" applyFill="0" applyAlignment="0" applyProtection="0"/>
    <xf numFmtId="0" fontId="68" fillId="32" borderId="9" applyNumberFormat="0" applyAlignment="0" applyProtection="0"/>
    <xf numFmtId="0" fontId="69" fillId="0" borderId="0" applyNumberFormat="0" applyFill="0" applyBorder="0" applyAlignment="0" applyProtection="0"/>
    <xf numFmtId="0" fontId="5" fillId="27" borderId="3" applyNumberFormat="0" applyFont="0" applyAlignment="0" applyProtection="0"/>
    <xf numFmtId="0" fontId="70" fillId="0" borderId="0" applyNumberFormat="0" applyFill="0" applyBorder="0" applyAlignment="0" applyProtection="0"/>
    <xf numFmtId="0" fontId="71" fillId="0" borderId="8" applyNumberFormat="0" applyFill="0" applyAlignment="0" applyProtection="0"/>
    <xf numFmtId="0" fontId="72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72" fillId="14" borderId="0" applyNumberFormat="0" applyBorder="0" applyAlignment="0" applyProtection="0"/>
    <xf numFmtId="0" fontId="72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72" fillId="15" borderId="0" applyNumberFormat="0" applyBorder="0" applyAlignment="0" applyProtection="0"/>
    <xf numFmtId="0" fontId="72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72" fillId="16" borderId="0" applyNumberFormat="0" applyBorder="0" applyAlignment="0" applyProtection="0"/>
    <xf numFmtId="0" fontId="72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72" fillId="17" borderId="0" applyNumberFormat="0" applyBorder="0" applyAlignment="0" applyProtection="0"/>
    <xf numFmtId="0" fontId="72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72" fillId="18" borderId="0" applyNumberFormat="0" applyBorder="0" applyAlignment="0" applyProtection="0"/>
    <xf numFmtId="0" fontId="72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72" fillId="19" borderId="0" applyNumberFormat="0" applyBorder="0" applyAlignment="0" applyProtection="0"/>
    <xf numFmtId="0" fontId="4" fillId="0" borderId="0"/>
    <xf numFmtId="0" fontId="4" fillId="27" borderId="3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27" borderId="3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27" borderId="3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27" borderId="3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56">
    <xf numFmtId="0" fontId="0" fillId="0" borderId="0" xfId="0"/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49" fontId="27" fillId="0" borderId="0" xfId="0" quotePrefix="1" applyNumberFormat="1" applyFont="1" applyFill="1" applyAlignment="1">
      <alignment horizontal="center"/>
    </xf>
    <xf numFmtId="164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3" fontId="27" fillId="0" borderId="0" xfId="0" applyNumberFormat="1" applyFont="1" applyAlignment="1">
      <alignment horizontal="center"/>
    </xf>
    <xf numFmtId="49" fontId="47" fillId="0" borderId="0" xfId="0" applyNumberFormat="1" applyFont="1" applyFill="1" applyAlignment="1">
      <alignment horizontal="center" textRotation="90"/>
    </xf>
    <xf numFmtId="0" fontId="47" fillId="0" borderId="0" xfId="0" applyFont="1" applyFill="1" applyAlignment="1">
      <alignment horizontal="center" textRotation="90"/>
    </xf>
    <xf numFmtId="0" fontId="48" fillId="0" borderId="0" xfId="0" applyFont="1" applyFill="1" applyAlignment="1">
      <alignment horizontal="center"/>
    </xf>
    <xf numFmtId="0" fontId="49" fillId="0" borderId="0" xfId="0" applyFont="1" applyFill="1" applyBorder="1" applyAlignment="1">
      <alignment horizontal="center" wrapText="1"/>
    </xf>
    <xf numFmtId="0" fontId="49" fillId="0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51" fillId="0" borderId="0" xfId="0" applyFont="1" applyAlignment="1">
      <alignment horizontal="center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33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3" fontId="53" fillId="0" borderId="0" xfId="0" applyNumberFormat="1" applyFont="1" applyFill="1" applyAlignment="1">
      <alignment horizontal="center" vertical="center"/>
    </xf>
    <xf numFmtId="49" fontId="54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164" fontId="54" fillId="0" borderId="0" xfId="0" applyNumberFormat="1" applyFont="1" applyFill="1" applyAlignment="1">
      <alignment horizontal="center"/>
    </xf>
    <xf numFmtId="49" fontId="8" fillId="0" borderId="0" xfId="0" quotePrefix="1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3" fontId="54" fillId="0" borderId="0" xfId="0" applyNumberFormat="1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51" fillId="0" borderId="0" xfId="0" quotePrefix="1" applyFont="1" applyAlignment="1">
      <alignment horizontal="center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64" fontId="55" fillId="0" borderId="0" xfId="0" applyNumberFormat="1" applyFont="1" applyAlignment="1">
      <alignment horizontal="center"/>
    </xf>
    <xf numFmtId="0" fontId="57" fillId="0" borderId="0" xfId="0" applyFont="1" applyFill="1" applyAlignment="1">
      <alignment horizontal="left"/>
    </xf>
    <xf numFmtId="49" fontId="55" fillId="0" borderId="0" xfId="0" quotePrefix="1" applyNumberFormat="1" applyFont="1" applyFill="1" applyAlignment="1">
      <alignment horizontal="center"/>
    </xf>
    <xf numFmtId="49" fontId="55" fillId="0" borderId="0" xfId="0" applyNumberFormat="1" applyFont="1" applyAlignment="1">
      <alignment horizontal="center"/>
    </xf>
    <xf numFmtId="3" fontId="5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3" fontId="54" fillId="0" borderId="0" xfId="0" applyNumberFormat="1" applyFont="1" applyFill="1" applyAlignment="1">
      <alignment horizontal="center" textRotation="90"/>
    </xf>
    <xf numFmtId="164" fontId="54" fillId="0" borderId="0" xfId="0" applyNumberFormat="1" applyFont="1" applyFill="1" applyAlignment="1">
      <alignment horizontal="center" textRotation="90"/>
    </xf>
    <xf numFmtId="0" fontId="53" fillId="0" borderId="0" xfId="0" applyFont="1" applyFill="1" applyAlignment="1">
      <alignment horizontal="center" textRotation="90"/>
    </xf>
    <xf numFmtId="49" fontId="54" fillId="0" borderId="0" xfId="0" applyNumberFormat="1" applyFont="1" applyFill="1" applyAlignment="1">
      <alignment horizontal="center" textRotation="90"/>
    </xf>
    <xf numFmtId="0" fontId="54" fillId="0" borderId="0" xfId="0" applyFont="1" applyFill="1" applyAlignment="1">
      <alignment horizontal="center" textRotation="90"/>
    </xf>
    <xf numFmtId="0" fontId="3" fillId="0" borderId="0" xfId="154" applyAlignment="1">
      <alignment horizontal="center"/>
    </xf>
    <xf numFmtId="49" fontId="73" fillId="0" borderId="0" xfId="0" applyNumberFormat="1" applyFont="1" applyFill="1" applyAlignment="1">
      <alignment horizontal="center" textRotation="90"/>
    </xf>
    <xf numFmtId="0" fontId="1" fillId="0" borderId="0" xfId="182" applyAlignment="1">
      <alignment horizontal="center"/>
    </xf>
  </cellXfs>
  <cellStyles count="196">
    <cellStyle name="20 % - Accent1" xfId="1" builtinId="30" customBuiltin="1"/>
    <cellStyle name="20 % - Accent1 2" xfId="62" xr:uid="{00000000-0005-0000-0000-000001000000}"/>
    <cellStyle name="20 % - Accent1 3" xfId="87" xr:uid="{00000000-0005-0000-0000-000002000000}"/>
    <cellStyle name="20 % - Accent1 4" xfId="117" xr:uid="{00000000-0005-0000-0000-000003000000}"/>
    <cellStyle name="20 % - Accent1 5" xfId="142" xr:uid="{00000000-0005-0000-0000-000004000000}"/>
    <cellStyle name="20 % - Accent1 6" xfId="156" xr:uid="{00000000-0005-0000-0000-000005000000}"/>
    <cellStyle name="20 % - Accent1 7" xfId="170" xr:uid="{00000000-0005-0000-0000-000006000000}"/>
    <cellStyle name="20 % - Accent1 8" xfId="184" xr:uid="{00000000-0005-0000-0000-000007000000}"/>
    <cellStyle name="20 % - Accent2" xfId="2" builtinId="34" customBuiltin="1"/>
    <cellStyle name="20 % - Accent2 2" xfId="66" xr:uid="{00000000-0005-0000-0000-000009000000}"/>
    <cellStyle name="20 % - Accent2 3" xfId="89" xr:uid="{00000000-0005-0000-0000-00000A000000}"/>
    <cellStyle name="20 % - Accent2 4" xfId="121" xr:uid="{00000000-0005-0000-0000-00000B000000}"/>
    <cellStyle name="20 % - Accent2 5" xfId="144" xr:uid="{00000000-0005-0000-0000-00000C000000}"/>
    <cellStyle name="20 % - Accent2 6" xfId="158" xr:uid="{00000000-0005-0000-0000-00000D000000}"/>
    <cellStyle name="20 % - Accent2 7" xfId="172" xr:uid="{00000000-0005-0000-0000-00000E000000}"/>
    <cellStyle name="20 % - Accent2 8" xfId="186" xr:uid="{00000000-0005-0000-0000-00000F000000}"/>
    <cellStyle name="20 % - Accent3" xfId="3" builtinId="38" customBuiltin="1"/>
    <cellStyle name="20 % - Accent3 2" xfId="70" xr:uid="{00000000-0005-0000-0000-000011000000}"/>
    <cellStyle name="20 % - Accent3 3" xfId="91" xr:uid="{00000000-0005-0000-0000-000012000000}"/>
    <cellStyle name="20 % - Accent3 4" xfId="125" xr:uid="{00000000-0005-0000-0000-000013000000}"/>
    <cellStyle name="20 % - Accent3 5" xfId="146" xr:uid="{00000000-0005-0000-0000-000014000000}"/>
    <cellStyle name="20 % - Accent3 6" xfId="160" xr:uid="{00000000-0005-0000-0000-000015000000}"/>
    <cellStyle name="20 % - Accent3 7" xfId="174" xr:uid="{00000000-0005-0000-0000-000016000000}"/>
    <cellStyle name="20 % - Accent3 8" xfId="188" xr:uid="{00000000-0005-0000-0000-000017000000}"/>
    <cellStyle name="20 % - Accent4" xfId="4" builtinId="42" customBuiltin="1"/>
    <cellStyle name="20 % - Accent4 2" xfId="74" xr:uid="{00000000-0005-0000-0000-000019000000}"/>
    <cellStyle name="20 % - Accent4 3" xfId="93" xr:uid="{00000000-0005-0000-0000-00001A000000}"/>
    <cellStyle name="20 % - Accent4 4" xfId="129" xr:uid="{00000000-0005-0000-0000-00001B000000}"/>
    <cellStyle name="20 % - Accent4 5" xfId="148" xr:uid="{00000000-0005-0000-0000-00001C000000}"/>
    <cellStyle name="20 % - Accent4 6" xfId="162" xr:uid="{00000000-0005-0000-0000-00001D000000}"/>
    <cellStyle name="20 % - Accent4 7" xfId="176" xr:uid="{00000000-0005-0000-0000-00001E000000}"/>
    <cellStyle name="20 % - Accent4 8" xfId="190" xr:uid="{00000000-0005-0000-0000-00001F000000}"/>
    <cellStyle name="20 % - Accent5" xfId="5" builtinId="46" customBuiltin="1"/>
    <cellStyle name="20 % - Accent5 2" xfId="78" xr:uid="{00000000-0005-0000-0000-000021000000}"/>
    <cellStyle name="20 % - Accent5 3" xfId="95" xr:uid="{00000000-0005-0000-0000-000022000000}"/>
    <cellStyle name="20 % - Accent5 4" xfId="133" xr:uid="{00000000-0005-0000-0000-000023000000}"/>
    <cellStyle name="20 % - Accent5 5" xfId="150" xr:uid="{00000000-0005-0000-0000-000024000000}"/>
    <cellStyle name="20 % - Accent5 6" xfId="164" xr:uid="{00000000-0005-0000-0000-000025000000}"/>
    <cellStyle name="20 % - Accent5 7" xfId="178" xr:uid="{00000000-0005-0000-0000-000026000000}"/>
    <cellStyle name="20 % - Accent5 8" xfId="192" xr:uid="{00000000-0005-0000-0000-000027000000}"/>
    <cellStyle name="20 % - Accent6" xfId="6" builtinId="50" customBuiltin="1"/>
    <cellStyle name="20 % - Accent6 2" xfId="82" xr:uid="{00000000-0005-0000-0000-000029000000}"/>
    <cellStyle name="20 % - Accent6 3" xfId="97" xr:uid="{00000000-0005-0000-0000-00002A000000}"/>
    <cellStyle name="20 % - Accent6 4" xfId="137" xr:uid="{00000000-0005-0000-0000-00002B000000}"/>
    <cellStyle name="20 % - Accent6 5" xfId="152" xr:uid="{00000000-0005-0000-0000-00002C000000}"/>
    <cellStyle name="20 % - Accent6 6" xfId="166" xr:uid="{00000000-0005-0000-0000-00002D000000}"/>
    <cellStyle name="20 % - Accent6 7" xfId="180" xr:uid="{00000000-0005-0000-0000-00002E000000}"/>
    <cellStyle name="20 % - Accent6 8" xfId="194" xr:uid="{00000000-0005-0000-0000-00002F000000}"/>
    <cellStyle name="40 % - Accent1" xfId="7" builtinId="31" customBuiltin="1"/>
    <cellStyle name="40 % - Accent1 2" xfId="63" xr:uid="{00000000-0005-0000-0000-000031000000}"/>
    <cellStyle name="40 % - Accent1 3" xfId="88" xr:uid="{00000000-0005-0000-0000-000032000000}"/>
    <cellStyle name="40 % - Accent1 4" xfId="118" xr:uid="{00000000-0005-0000-0000-000033000000}"/>
    <cellStyle name="40 % - Accent1 5" xfId="143" xr:uid="{00000000-0005-0000-0000-000034000000}"/>
    <cellStyle name="40 % - Accent1 6" xfId="157" xr:uid="{00000000-0005-0000-0000-000035000000}"/>
    <cellStyle name="40 % - Accent1 7" xfId="171" xr:uid="{00000000-0005-0000-0000-000036000000}"/>
    <cellStyle name="40 % - Accent1 8" xfId="185" xr:uid="{00000000-0005-0000-0000-000037000000}"/>
    <cellStyle name="40 % - Accent2" xfId="8" builtinId="35" customBuiltin="1"/>
    <cellStyle name="40 % - Accent2 2" xfId="67" xr:uid="{00000000-0005-0000-0000-000039000000}"/>
    <cellStyle name="40 % - Accent2 3" xfId="90" xr:uid="{00000000-0005-0000-0000-00003A000000}"/>
    <cellStyle name="40 % - Accent2 4" xfId="122" xr:uid="{00000000-0005-0000-0000-00003B000000}"/>
    <cellStyle name="40 % - Accent2 5" xfId="145" xr:uid="{00000000-0005-0000-0000-00003C000000}"/>
    <cellStyle name="40 % - Accent2 6" xfId="159" xr:uid="{00000000-0005-0000-0000-00003D000000}"/>
    <cellStyle name="40 % - Accent2 7" xfId="173" xr:uid="{00000000-0005-0000-0000-00003E000000}"/>
    <cellStyle name="40 % - Accent2 8" xfId="187" xr:uid="{00000000-0005-0000-0000-00003F000000}"/>
    <cellStyle name="40 % - Accent3" xfId="9" builtinId="39" customBuiltin="1"/>
    <cellStyle name="40 % - Accent3 2" xfId="71" xr:uid="{00000000-0005-0000-0000-000041000000}"/>
    <cellStyle name="40 % - Accent3 3" xfId="92" xr:uid="{00000000-0005-0000-0000-000042000000}"/>
    <cellStyle name="40 % - Accent3 4" xfId="126" xr:uid="{00000000-0005-0000-0000-000043000000}"/>
    <cellStyle name="40 % - Accent3 5" xfId="147" xr:uid="{00000000-0005-0000-0000-000044000000}"/>
    <cellStyle name="40 % - Accent3 6" xfId="161" xr:uid="{00000000-0005-0000-0000-000045000000}"/>
    <cellStyle name="40 % - Accent3 7" xfId="175" xr:uid="{00000000-0005-0000-0000-000046000000}"/>
    <cellStyle name="40 % - Accent3 8" xfId="189" xr:uid="{00000000-0005-0000-0000-000047000000}"/>
    <cellStyle name="40 % - Accent4" xfId="10" builtinId="43" customBuiltin="1"/>
    <cellStyle name="40 % - Accent4 2" xfId="75" xr:uid="{00000000-0005-0000-0000-000049000000}"/>
    <cellStyle name="40 % - Accent4 3" xfId="94" xr:uid="{00000000-0005-0000-0000-00004A000000}"/>
    <cellStyle name="40 % - Accent4 4" xfId="130" xr:uid="{00000000-0005-0000-0000-00004B000000}"/>
    <cellStyle name="40 % - Accent4 5" xfId="149" xr:uid="{00000000-0005-0000-0000-00004C000000}"/>
    <cellStyle name="40 % - Accent4 6" xfId="163" xr:uid="{00000000-0005-0000-0000-00004D000000}"/>
    <cellStyle name="40 % - Accent4 7" xfId="177" xr:uid="{00000000-0005-0000-0000-00004E000000}"/>
    <cellStyle name="40 % - Accent4 8" xfId="191" xr:uid="{00000000-0005-0000-0000-00004F000000}"/>
    <cellStyle name="40 % - Accent5" xfId="11" builtinId="47" customBuiltin="1"/>
    <cellStyle name="40 % - Accent5 2" xfId="79" xr:uid="{00000000-0005-0000-0000-000051000000}"/>
    <cellStyle name="40 % - Accent5 3" xfId="96" xr:uid="{00000000-0005-0000-0000-000052000000}"/>
    <cellStyle name="40 % - Accent5 4" xfId="134" xr:uid="{00000000-0005-0000-0000-000053000000}"/>
    <cellStyle name="40 % - Accent5 5" xfId="151" xr:uid="{00000000-0005-0000-0000-000054000000}"/>
    <cellStyle name="40 % - Accent5 6" xfId="165" xr:uid="{00000000-0005-0000-0000-000055000000}"/>
    <cellStyle name="40 % - Accent5 7" xfId="179" xr:uid="{00000000-0005-0000-0000-000056000000}"/>
    <cellStyle name="40 % - Accent5 8" xfId="193" xr:uid="{00000000-0005-0000-0000-000057000000}"/>
    <cellStyle name="40 % - Accent6" xfId="12" builtinId="51" customBuiltin="1"/>
    <cellStyle name="40 % - Accent6 2" xfId="83" xr:uid="{00000000-0005-0000-0000-000059000000}"/>
    <cellStyle name="40 % - Accent6 3" xfId="98" xr:uid="{00000000-0005-0000-0000-00005A000000}"/>
    <cellStyle name="40 % - Accent6 4" xfId="138" xr:uid="{00000000-0005-0000-0000-00005B000000}"/>
    <cellStyle name="40 % - Accent6 5" xfId="153" xr:uid="{00000000-0005-0000-0000-00005C000000}"/>
    <cellStyle name="40 % - Accent6 6" xfId="167" xr:uid="{00000000-0005-0000-0000-00005D000000}"/>
    <cellStyle name="40 % - Accent6 7" xfId="181" xr:uid="{00000000-0005-0000-0000-00005E000000}"/>
    <cellStyle name="40 % - Accent6 8" xfId="195" xr:uid="{00000000-0005-0000-0000-00005F000000}"/>
    <cellStyle name="60 % - Accent1" xfId="13" builtinId="32" customBuiltin="1"/>
    <cellStyle name="60 % - Accent1 2" xfId="64" xr:uid="{00000000-0005-0000-0000-000061000000}"/>
    <cellStyle name="60 % - Accent1 3" xfId="119" xr:uid="{00000000-0005-0000-0000-000062000000}"/>
    <cellStyle name="60 % - Accent2" xfId="14" builtinId="36" customBuiltin="1"/>
    <cellStyle name="60 % - Accent2 2" xfId="68" xr:uid="{00000000-0005-0000-0000-000064000000}"/>
    <cellStyle name="60 % - Accent2 3" xfId="123" xr:uid="{00000000-0005-0000-0000-000065000000}"/>
    <cellStyle name="60 % - Accent3" xfId="15" builtinId="40" customBuiltin="1"/>
    <cellStyle name="60 % - Accent3 2" xfId="72" xr:uid="{00000000-0005-0000-0000-000067000000}"/>
    <cellStyle name="60 % - Accent3 3" xfId="127" xr:uid="{00000000-0005-0000-0000-000068000000}"/>
    <cellStyle name="60 % - Accent4" xfId="16" builtinId="44" customBuiltin="1"/>
    <cellStyle name="60 % - Accent4 2" xfId="76" xr:uid="{00000000-0005-0000-0000-00006A000000}"/>
    <cellStyle name="60 % - Accent4 3" xfId="131" xr:uid="{00000000-0005-0000-0000-00006B000000}"/>
    <cellStyle name="60 % - Accent5" xfId="17" builtinId="48" customBuiltin="1"/>
    <cellStyle name="60 % - Accent5 2" xfId="80" xr:uid="{00000000-0005-0000-0000-00006D000000}"/>
    <cellStyle name="60 % - Accent5 3" xfId="135" xr:uid="{00000000-0005-0000-0000-00006E000000}"/>
    <cellStyle name="60 % - Accent6" xfId="18" builtinId="52" customBuiltin="1"/>
    <cellStyle name="60 % - Accent6 2" xfId="84" xr:uid="{00000000-0005-0000-0000-000070000000}"/>
    <cellStyle name="60 % - Accent6 3" xfId="139" xr:uid="{00000000-0005-0000-0000-000071000000}"/>
    <cellStyle name="Accent1" xfId="19" builtinId="29" customBuiltin="1"/>
    <cellStyle name="Accent1 2" xfId="61" xr:uid="{00000000-0005-0000-0000-000073000000}"/>
    <cellStyle name="Accent1 3" xfId="116" xr:uid="{00000000-0005-0000-0000-000074000000}"/>
    <cellStyle name="Accent2" xfId="20" builtinId="33" customBuiltin="1"/>
    <cellStyle name="Accent2 2" xfId="65" xr:uid="{00000000-0005-0000-0000-000076000000}"/>
    <cellStyle name="Accent2 3" xfId="120" xr:uid="{00000000-0005-0000-0000-000077000000}"/>
    <cellStyle name="Accent3" xfId="21" builtinId="37" customBuiltin="1"/>
    <cellStyle name="Accent3 2" xfId="69" xr:uid="{00000000-0005-0000-0000-000079000000}"/>
    <cellStyle name="Accent3 3" xfId="124" xr:uid="{00000000-0005-0000-0000-00007A000000}"/>
    <cellStyle name="Accent4" xfId="22" builtinId="41" customBuiltin="1"/>
    <cellStyle name="Accent4 2" xfId="73" xr:uid="{00000000-0005-0000-0000-00007C000000}"/>
    <cellStyle name="Accent4 3" xfId="128" xr:uid="{00000000-0005-0000-0000-00007D000000}"/>
    <cellStyle name="Accent5" xfId="23" builtinId="45" customBuiltin="1"/>
    <cellStyle name="Accent5 2" xfId="77" xr:uid="{00000000-0005-0000-0000-00007F000000}"/>
    <cellStyle name="Accent5 3" xfId="132" xr:uid="{00000000-0005-0000-0000-000080000000}"/>
    <cellStyle name="Accent6" xfId="24" builtinId="49" customBuiltin="1"/>
    <cellStyle name="Accent6 2" xfId="81" xr:uid="{00000000-0005-0000-0000-000082000000}"/>
    <cellStyle name="Accent6 3" xfId="136" xr:uid="{00000000-0005-0000-0000-000083000000}"/>
    <cellStyle name="Avertissement" xfId="25" builtinId="11" customBuiltin="1"/>
    <cellStyle name="Avertissement 2" xfId="57" xr:uid="{00000000-0005-0000-0000-000085000000}"/>
    <cellStyle name="Avertissement 3" xfId="112" xr:uid="{00000000-0005-0000-0000-000086000000}"/>
    <cellStyle name="Calcul" xfId="26" builtinId="22" customBuiltin="1"/>
    <cellStyle name="Calcul 2" xfId="54" xr:uid="{00000000-0005-0000-0000-000088000000}"/>
    <cellStyle name="Calcul 3" xfId="109" xr:uid="{00000000-0005-0000-0000-000089000000}"/>
    <cellStyle name="Cellule liée" xfId="27" builtinId="24" customBuiltin="1"/>
    <cellStyle name="Cellule liée 2" xfId="55" xr:uid="{00000000-0005-0000-0000-00008B000000}"/>
    <cellStyle name="Cellule liée 3" xfId="110" xr:uid="{00000000-0005-0000-0000-00008C000000}"/>
    <cellStyle name="Commentaire 2" xfId="28" xr:uid="{00000000-0005-0000-0000-00008D000000}"/>
    <cellStyle name="Commentaire 3" xfId="58" xr:uid="{00000000-0005-0000-0000-00008E000000}"/>
    <cellStyle name="Commentaire 4" xfId="86" xr:uid="{00000000-0005-0000-0000-00008F000000}"/>
    <cellStyle name="Commentaire 5" xfId="113" xr:uid="{00000000-0005-0000-0000-000090000000}"/>
    <cellStyle name="Commentaire 6" xfId="141" xr:uid="{00000000-0005-0000-0000-000091000000}"/>
    <cellStyle name="Entrée" xfId="29" builtinId="20" customBuiltin="1"/>
    <cellStyle name="Entrée 2" xfId="52" xr:uid="{00000000-0005-0000-0000-000093000000}"/>
    <cellStyle name="Entrée 3" xfId="107" xr:uid="{00000000-0005-0000-0000-000094000000}"/>
    <cellStyle name="Insatisfaisant" xfId="30" builtinId="27" customBuiltin="1"/>
    <cellStyle name="Insatisfaisant 2" xfId="50" xr:uid="{00000000-0005-0000-0000-000096000000}"/>
    <cellStyle name="Insatisfaisant 3" xfId="105" xr:uid="{00000000-0005-0000-0000-000097000000}"/>
    <cellStyle name="Neutre" xfId="31" builtinId="28" customBuiltin="1"/>
    <cellStyle name="Neutre 2" xfId="51" xr:uid="{00000000-0005-0000-0000-000099000000}"/>
    <cellStyle name="Neutre 3" xfId="106" xr:uid="{00000000-0005-0000-0000-00009A000000}"/>
    <cellStyle name="Normal" xfId="0" builtinId="0"/>
    <cellStyle name="Normal 2" xfId="32" xr:uid="{00000000-0005-0000-0000-00009C000000}"/>
    <cellStyle name="Normal 3" xfId="44" xr:uid="{00000000-0005-0000-0000-00009D000000}"/>
    <cellStyle name="Normal 4" xfId="85" xr:uid="{00000000-0005-0000-0000-00009E000000}"/>
    <cellStyle name="Normal 5" xfId="99" xr:uid="{00000000-0005-0000-0000-00009F000000}"/>
    <cellStyle name="Normal 6" xfId="140" xr:uid="{00000000-0005-0000-0000-0000A0000000}"/>
    <cellStyle name="Normal 7" xfId="154" xr:uid="{00000000-0005-0000-0000-0000A1000000}"/>
    <cellStyle name="Normal 8" xfId="168" xr:uid="{00000000-0005-0000-0000-0000A2000000}"/>
    <cellStyle name="Normal 9" xfId="182" xr:uid="{00000000-0005-0000-0000-0000A3000000}"/>
    <cellStyle name="Normal_NEW GRAPH R10" xfId="33" xr:uid="{00000000-0005-0000-0000-0000A4000000}"/>
    <cellStyle name="Note 2" xfId="155" xr:uid="{00000000-0005-0000-0000-0000A5000000}"/>
    <cellStyle name="Note 3" xfId="169" xr:uid="{00000000-0005-0000-0000-0000A6000000}"/>
    <cellStyle name="Note 4" xfId="183" xr:uid="{00000000-0005-0000-0000-0000A7000000}"/>
    <cellStyle name="Satisfaisant" xfId="34" builtinId="26" customBuiltin="1"/>
    <cellStyle name="Satisfaisant 2" xfId="49" xr:uid="{00000000-0005-0000-0000-0000A9000000}"/>
    <cellStyle name="Satisfaisant 3" xfId="104" xr:uid="{00000000-0005-0000-0000-0000AA000000}"/>
    <cellStyle name="Sortie" xfId="35" builtinId="21" customBuiltin="1"/>
    <cellStyle name="Sortie 2" xfId="53" xr:uid="{00000000-0005-0000-0000-0000AC000000}"/>
    <cellStyle name="Sortie 3" xfId="108" xr:uid="{00000000-0005-0000-0000-0000AD000000}"/>
    <cellStyle name="Texte explicatif" xfId="36" builtinId="53" customBuiltin="1"/>
    <cellStyle name="Texte explicatif 2" xfId="59" xr:uid="{00000000-0005-0000-0000-0000AF000000}"/>
    <cellStyle name="Texte explicatif 3" xfId="114" xr:uid="{00000000-0005-0000-0000-0000B0000000}"/>
    <cellStyle name="Titre" xfId="37" builtinId="15" customBuiltin="1"/>
    <cellStyle name="Titre 1" xfId="38" builtinId="16" customBuiltin="1"/>
    <cellStyle name="Titre 1 2" xfId="45" xr:uid="{00000000-0005-0000-0000-0000B3000000}"/>
    <cellStyle name="Titre 1 3" xfId="100" xr:uid="{00000000-0005-0000-0000-0000B4000000}"/>
    <cellStyle name="Titre 2" xfId="39" builtinId="17" customBuiltin="1"/>
    <cellStyle name="Titre 2 2" xfId="46" xr:uid="{00000000-0005-0000-0000-0000B6000000}"/>
    <cellStyle name="Titre 2 3" xfId="101" xr:uid="{00000000-0005-0000-0000-0000B7000000}"/>
    <cellStyle name="Titre 3" xfId="40" builtinId="18" customBuiltin="1"/>
    <cellStyle name="Titre 3 2" xfId="47" xr:uid="{00000000-0005-0000-0000-0000B9000000}"/>
    <cellStyle name="Titre 3 3" xfId="102" xr:uid="{00000000-0005-0000-0000-0000BA000000}"/>
    <cellStyle name="Titre 4" xfId="41" builtinId="19" customBuiltin="1"/>
    <cellStyle name="Titre 4 2" xfId="48" xr:uid="{00000000-0005-0000-0000-0000BC000000}"/>
    <cellStyle name="Titre 4 3" xfId="103" xr:uid="{00000000-0005-0000-0000-0000BD000000}"/>
    <cellStyle name="Total" xfId="42" builtinId="25" customBuiltin="1"/>
    <cellStyle name="Total 2" xfId="60" xr:uid="{00000000-0005-0000-0000-0000BF000000}"/>
    <cellStyle name="Total 3" xfId="115" xr:uid="{00000000-0005-0000-0000-0000C0000000}"/>
    <cellStyle name="Vérification" xfId="43" builtinId="23" customBuiltin="1"/>
    <cellStyle name="Vérification 2" xfId="56" xr:uid="{00000000-0005-0000-0000-0000C2000000}"/>
    <cellStyle name="Vérification 3" xfId="111" xr:uid="{00000000-0005-0000-0000-0000C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ORYW22 R60 A/D/M</a:t>
            </a:r>
            <a:r>
              <a:rPr lang="fr-FR" sz="1400" b="0">
                <a:solidFill>
                  <a:srgbClr val="0070C0"/>
                </a:solidFill>
              </a:rPr>
              <a:t>: Slot Allocation List (SAL) 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0">
                <a:solidFill>
                  <a:srgbClr val="0070C0"/>
                </a:solidFill>
              </a:rPr>
              <a:t>0500 - 0559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 i="0" baseline="0">
                <a:effectLst/>
              </a:rPr>
              <a:t>09Jun22 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'R60ADM AM'!$B$2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AM'!$B$3:$B$5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A-4598-A1A8-4B16BD770B50}"/>
            </c:ext>
          </c:extLst>
        </c:ser>
        <c:ser>
          <c:idx val="0"/>
          <c:order val="1"/>
          <c:tx>
            <c:strRef>
              <c:f>'R60ADM AM'!$C$2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AM'!$C$3:$C$5</c:f>
              <c:numCache>
                <c:formatCode>General</c:formatCode>
                <c:ptCount val="3"/>
                <c:pt idx="0">
                  <c:v>6</c:v>
                </c:pt>
                <c:pt idx="1">
                  <c:v>24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A-4598-A1A8-4B16BD770B50}"/>
            </c:ext>
          </c:extLst>
        </c:ser>
        <c:ser>
          <c:idx val="6"/>
          <c:order val="2"/>
          <c:tx>
            <c:strRef>
              <c:f>'R60ADM AM'!$D$2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AM'!$D$3:$D$5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A-4598-A1A8-4B16BD770B50}"/>
            </c:ext>
          </c:extLst>
        </c:ser>
        <c:ser>
          <c:idx val="7"/>
          <c:order val="3"/>
          <c:tx>
            <c:strRef>
              <c:f>'R60ADM AM'!$E$2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AM'!$E$3:$E$5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A-4598-A1A8-4B16BD770B50}"/>
            </c:ext>
          </c:extLst>
        </c:ser>
        <c:ser>
          <c:idx val="2"/>
          <c:order val="4"/>
          <c:tx>
            <c:strRef>
              <c:f>'R60ADM AM'!$F$2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AM'!$F$3:$F$5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A-4598-A1A8-4B16BD770B50}"/>
            </c:ext>
          </c:extLst>
        </c:ser>
        <c:ser>
          <c:idx val="3"/>
          <c:order val="5"/>
          <c:tx>
            <c:strRef>
              <c:f>'R60ADM AM'!$G$2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AM'!$G$3:$G$5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9A-4598-A1A8-4B16BD770B50}"/>
            </c:ext>
          </c:extLst>
        </c:ser>
        <c:ser>
          <c:idx val="4"/>
          <c:order val="6"/>
          <c:tx>
            <c:strRef>
              <c:f>'R60ADM AM'!$H$2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'R60ADM AM'!$A$3:$A$5</c:f>
              <c:strCache>
                <c:ptCount val="3"/>
                <c:pt idx="0">
                  <c:v>500 R60A</c:v>
                </c:pt>
                <c:pt idx="1">
                  <c:v>500 R60D</c:v>
                </c:pt>
                <c:pt idx="2">
                  <c:v>500 R60M</c:v>
                </c:pt>
              </c:strCache>
            </c:strRef>
          </c:cat>
          <c:val>
            <c:numRef>
              <c:f>'R60ADM AM'!$H$3:$H$5</c:f>
              <c:numCache>
                <c:formatCode>General</c:formatCode>
                <c:ptCount val="3"/>
                <c:pt idx="0">
                  <c:v>5</c:v>
                </c:pt>
                <c:pt idx="1">
                  <c:v>25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9A-4598-A1A8-4B16BD77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9760"/>
        <c:axId val="89199744"/>
      </c:barChart>
      <c:catAx>
        <c:axId val="8918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919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99744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89189760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ORYW22 R60 M</a:t>
            </a:r>
            <a:r>
              <a:rPr lang="fr-FR" sz="1400" b="0">
                <a:solidFill>
                  <a:srgbClr val="0070C0"/>
                </a:solidFill>
              </a:rPr>
              <a:t>: Slot</a:t>
            </a:r>
            <a:r>
              <a:rPr lang="fr-FR" sz="1400" b="0" baseline="0">
                <a:solidFill>
                  <a:srgbClr val="0070C0"/>
                </a:solidFill>
              </a:rPr>
              <a:t> Allocation List (SAL)</a:t>
            </a:r>
            <a:r>
              <a:rPr lang="fr-FR" sz="1400" b="0">
                <a:solidFill>
                  <a:srgbClr val="0070C0"/>
                </a:solidFill>
              </a:rPr>
              <a:t> 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0">
                <a:solidFill>
                  <a:srgbClr val="0070C0"/>
                </a:solidFill>
              </a:rPr>
              <a:t>2100 - 2159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 i="0" baseline="0">
                <a:effectLst/>
              </a:rPr>
              <a:t>09Jun22 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'R60M PM'!$B$2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PM'!$B$3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4BBC-949E-CB8561E8A0FE}"/>
            </c:ext>
          </c:extLst>
        </c:ser>
        <c:ser>
          <c:idx val="0"/>
          <c:order val="1"/>
          <c:tx>
            <c:strRef>
              <c:f>'R60M PM'!$C$2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PM'!$C$3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C-4BBC-949E-CB8561E8A0FE}"/>
            </c:ext>
          </c:extLst>
        </c:ser>
        <c:ser>
          <c:idx val="6"/>
          <c:order val="2"/>
          <c:tx>
            <c:strRef>
              <c:f>'R60M PM'!$D$2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PM'!$D$3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C-4BBC-949E-CB8561E8A0FE}"/>
            </c:ext>
          </c:extLst>
        </c:ser>
        <c:ser>
          <c:idx val="7"/>
          <c:order val="3"/>
          <c:tx>
            <c:strRef>
              <c:f>'R60M PM'!$E$2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PM'!$E$3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C-4BBC-949E-CB8561E8A0FE}"/>
            </c:ext>
          </c:extLst>
        </c:ser>
        <c:ser>
          <c:idx val="2"/>
          <c:order val="4"/>
          <c:tx>
            <c:strRef>
              <c:f>'R60M PM'!$F$2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PM'!$F$3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C-4BBC-949E-CB8561E8A0FE}"/>
            </c:ext>
          </c:extLst>
        </c:ser>
        <c:ser>
          <c:idx val="3"/>
          <c:order val="5"/>
          <c:tx>
            <c:strRef>
              <c:f>'R60M PM'!$G$2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PM'!$G$3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4C-4BBC-949E-CB8561E8A0FE}"/>
            </c:ext>
          </c:extLst>
        </c:ser>
        <c:ser>
          <c:idx val="4"/>
          <c:order val="6"/>
          <c:tx>
            <c:strRef>
              <c:f>'R60M PM'!$H$2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'R60M PM'!$A$3</c:f>
              <c:strCache>
                <c:ptCount val="1"/>
                <c:pt idx="0">
                  <c:v>2100</c:v>
                </c:pt>
              </c:strCache>
            </c:strRef>
          </c:cat>
          <c:val>
            <c:numRef>
              <c:f>'R60M PM'!$H$3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C-4BBC-949E-CB8561E8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74560"/>
        <c:axId val="91076096"/>
      </c:barChart>
      <c:catAx>
        <c:axId val="9107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107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076096"/>
        <c:scaling>
          <c:orientation val="minMax"/>
          <c:max val="5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91074560"/>
        <c:crosses val="autoZero"/>
        <c:crossBetween val="between"/>
        <c:majorUnit val="3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70C0"/>
                </a:solidFill>
              </a:defRPr>
            </a:pPr>
            <a:r>
              <a:rPr lang="fr-FR" sz="1600" b="1">
                <a:solidFill>
                  <a:srgbClr val="0070C0"/>
                </a:solidFill>
              </a:rPr>
              <a:t>ORYW22 R30 Arrival</a:t>
            </a:r>
            <a:r>
              <a:rPr lang="fr-FR" sz="1600">
                <a:solidFill>
                  <a:srgbClr val="0070C0"/>
                </a:solidFill>
              </a:rPr>
              <a:t>: </a:t>
            </a:r>
            <a:r>
              <a:rPr lang="fr-FR" sz="1400" b="0" i="0" baseline="0">
                <a:solidFill>
                  <a:srgbClr val="0070C0"/>
                </a:solidFill>
                <a:effectLst/>
                <a:latin typeface="+mn-lt"/>
              </a:rPr>
              <a:t>Slot Allocation List (SAL) - Seasonal Maximum</a:t>
            </a:r>
          </a:p>
          <a:p>
            <a:pPr>
              <a:defRPr>
                <a:solidFill>
                  <a:srgbClr val="0070C0"/>
                </a:solidFill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5357894680342868"/>
          <c:y val="2.876480541455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922332249261333E-2"/>
          <c:y val="0.15905271628581769"/>
          <c:w val="0.91717882994115651"/>
          <c:h val="0.7123531229396727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'R30A'!$J$2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'R30A'!$A$3:$A$32</c:f>
              <c:strCache>
                <c:ptCount val="30"/>
                <c:pt idx="0">
                  <c:v>600</c:v>
                </c:pt>
                <c:pt idx="1">
                  <c:v>630</c:v>
                </c:pt>
                <c:pt idx="2">
                  <c:v>700</c:v>
                </c:pt>
                <c:pt idx="3">
                  <c:v>730</c:v>
                </c:pt>
                <c:pt idx="4">
                  <c:v>800</c:v>
                </c:pt>
                <c:pt idx="5">
                  <c:v>830</c:v>
                </c:pt>
                <c:pt idx="6">
                  <c:v>900</c:v>
                </c:pt>
                <c:pt idx="7">
                  <c:v>930</c:v>
                </c:pt>
                <c:pt idx="8">
                  <c:v>1000</c:v>
                </c:pt>
                <c:pt idx="9">
                  <c:v>1030</c:v>
                </c:pt>
                <c:pt idx="10">
                  <c:v>1100</c:v>
                </c:pt>
                <c:pt idx="11">
                  <c:v>1130</c:v>
                </c:pt>
                <c:pt idx="12">
                  <c:v>1200</c:v>
                </c:pt>
                <c:pt idx="13">
                  <c:v>1230</c:v>
                </c:pt>
                <c:pt idx="14">
                  <c:v>1300</c:v>
                </c:pt>
                <c:pt idx="15">
                  <c:v>1330</c:v>
                </c:pt>
                <c:pt idx="16">
                  <c:v>1400</c:v>
                </c:pt>
                <c:pt idx="17">
                  <c:v>1430</c:v>
                </c:pt>
                <c:pt idx="18">
                  <c:v>1500</c:v>
                </c:pt>
                <c:pt idx="19">
                  <c:v>1530</c:v>
                </c:pt>
                <c:pt idx="20">
                  <c:v>1600</c:v>
                </c:pt>
                <c:pt idx="21">
                  <c:v>1630</c:v>
                </c:pt>
                <c:pt idx="22">
                  <c:v>1700</c:v>
                </c:pt>
                <c:pt idx="23">
                  <c:v>1730</c:v>
                </c:pt>
                <c:pt idx="24">
                  <c:v>1800</c:v>
                </c:pt>
                <c:pt idx="25">
                  <c:v>1830</c:v>
                </c:pt>
                <c:pt idx="26">
                  <c:v>1900</c:v>
                </c:pt>
                <c:pt idx="27">
                  <c:v>1930</c:v>
                </c:pt>
                <c:pt idx="28">
                  <c:v>2000</c:v>
                </c:pt>
                <c:pt idx="29">
                  <c:v>2030</c:v>
                </c:pt>
              </c:strCache>
            </c:strRef>
          </c:cat>
          <c:val>
            <c:numRef>
              <c:f>'R30A'!$J$3:$J$32</c:f>
              <c:numCache>
                <c:formatCode>General</c:formatCode>
                <c:ptCount val="30"/>
                <c:pt idx="0">
                  <c:v>6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15</c:v>
                </c:pt>
                <c:pt idx="9">
                  <c:v>14</c:v>
                </c:pt>
                <c:pt idx="10">
                  <c:v>16</c:v>
                </c:pt>
                <c:pt idx="11">
                  <c:v>12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15</c:v>
                </c:pt>
                <c:pt idx="26">
                  <c:v>16</c:v>
                </c:pt>
                <c:pt idx="27">
                  <c:v>10</c:v>
                </c:pt>
                <c:pt idx="28">
                  <c:v>17</c:v>
                </c:pt>
                <c:pt idx="2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B-4E73-AAB3-958CB2B17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505648"/>
        <c:axId val="597483728"/>
      </c:barChart>
      <c:lineChart>
        <c:grouping val="standard"/>
        <c:varyColors val="0"/>
        <c:ser>
          <c:idx val="1"/>
          <c:order val="0"/>
          <c:tx>
            <c:strRef>
              <c:f>'R30A'!$I$2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508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'R30A'!$A$3:$A$32</c:f>
              <c:strCache>
                <c:ptCount val="30"/>
                <c:pt idx="0">
                  <c:v>600</c:v>
                </c:pt>
                <c:pt idx="1">
                  <c:v>630</c:v>
                </c:pt>
                <c:pt idx="2">
                  <c:v>700</c:v>
                </c:pt>
                <c:pt idx="3">
                  <c:v>730</c:v>
                </c:pt>
                <c:pt idx="4">
                  <c:v>800</c:v>
                </c:pt>
                <c:pt idx="5">
                  <c:v>830</c:v>
                </c:pt>
                <c:pt idx="6">
                  <c:v>900</c:v>
                </c:pt>
                <c:pt idx="7">
                  <c:v>930</c:v>
                </c:pt>
                <c:pt idx="8">
                  <c:v>1000</c:v>
                </c:pt>
                <c:pt idx="9">
                  <c:v>1030</c:v>
                </c:pt>
                <c:pt idx="10">
                  <c:v>1100</c:v>
                </c:pt>
                <c:pt idx="11">
                  <c:v>1130</c:v>
                </c:pt>
                <c:pt idx="12">
                  <c:v>1200</c:v>
                </c:pt>
                <c:pt idx="13">
                  <c:v>1230</c:v>
                </c:pt>
                <c:pt idx="14">
                  <c:v>1300</c:v>
                </c:pt>
                <c:pt idx="15">
                  <c:v>1330</c:v>
                </c:pt>
                <c:pt idx="16">
                  <c:v>1400</c:v>
                </c:pt>
                <c:pt idx="17">
                  <c:v>1430</c:v>
                </c:pt>
                <c:pt idx="18">
                  <c:v>1500</c:v>
                </c:pt>
                <c:pt idx="19">
                  <c:v>1530</c:v>
                </c:pt>
                <c:pt idx="20">
                  <c:v>1600</c:v>
                </c:pt>
                <c:pt idx="21">
                  <c:v>1630</c:v>
                </c:pt>
                <c:pt idx="22">
                  <c:v>1700</c:v>
                </c:pt>
                <c:pt idx="23">
                  <c:v>1730</c:v>
                </c:pt>
                <c:pt idx="24">
                  <c:v>1800</c:v>
                </c:pt>
                <c:pt idx="25">
                  <c:v>1830</c:v>
                </c:pt>
                <c:pt idx="26">
                  <c:v>1900</c:v>
                </c:pt>
                <c:pt idx="27">
                  <c:v>1930</c:v>
                </c:pt>
                <c:pt idx="28">
                  <c:v>2000</c:v>
                </c:pt>
                <c:pt idx="29">
                  <c:v>2030</c:v>
                </c:pt>
              </c:strCache>
            </c:strRef>
          </c:cat>
          <c:val>
            <c:numRef>
              <c:f>'R30A'!$I$3:$I$32</c:f>
              <c:numCache>
                <c:formatCode>General</c:formatCode>
                <c:ptCount val="3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B-4E73-AAB3-958CB2B17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5792"/>
        <c:axId val="89427328"/>
      </c:lineChart>
      <c:catAx>
        <c:axId val="894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/>
            </a:pPr>
            <a:endParaRPr lang="fr-FR"/>
          </a:p>
        </c:txPr>
        <c:crossAx val="8942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427328"/>
        <c:scaling>
          <c:orientation val="minMax"/>
          <c:max val="21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fr-FR"/>
          </a:p>
        </c:txPr>
        <c:crossAx val="89425792"/>
        <c:crosses val="autoZero"/>
        <c:crossBetween val="between"/>
        <c:majorUnit val="1"/>
      </c:valAx>
      <c:valAx>
        <c:axId val="597483728"/>
        <c:scaling>
          <c:orientation val="minMax"/>
          <c:max val="21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505505648"/>
        <c:crosses val="max"/>
        <c:crossBetween val="between"/>
        <c:majorUnit val="1"/>
      </c:valAx>
      <c:catAx>
        <c:axId val="50550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48372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364522788125807"/>
          <c:y val="0.94529206691803114"/>
          <c:w val="0.23242741183031879"/>
          <c:h val="4.0796194891882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ORYW22 R30 A/D/M</a:t>
            </a:r>
            <a:r>
              <a:rPr lang="fr-FR" sz="1400" b="0">
                <a:solidFill>
                  <a:srgbClr val="0070C0"/>
                </a:solidFill>
              </a:rPr>
              <a:t>: Slot Allocation List (SAL) - Seasonal Maximum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400" b="0">
                <a:solidFill>
                  <a:srgbClr val="0070C0"/>
                </a:solidFill>
              </a:rPr>
              <a:t>2200 - 2229</a:t>
            </a:r>
          </a:p>
          <a:p>
            <a:pPr>
              <a:defRPr sz="1400" b="0">
                <a:solidFill>
                  <a:srgbClr val="0070C0"/>
                </a:solidFill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177986897979213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9710039193E-2"/>
          <c:y val="0.20895522388059701"/>
          <c:w val="0.95031700816978615"/>
          <c:h val="0.63992537313432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'R30ADM PM'!$B$2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PM'!$B$3:$B$5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7-4B67-BA02-15AC1D19E4BB}"/>
            </c:ext>
          </c:extLst>
        </c:ser>
        <c:ser>
          <c:idx val="0"/>
          <c:order val="1"/>
          <c:tx>
            <c:strRef>
              <c:f>'R30ADM PM'!$C$2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PM'!$C$3:$C$5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7-4B67-BA02-15AC1D19E4BB}"/>
            </c:ext>
          </c:extLst>
        </c:ser>
        <c:ser>
          <c:idx val="6"/>
          <c:order val="2"/>
          <c:tx>
            <c:strRef>
              <c:f>'R30ADM PM'!$D$2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PM'!$D$3:$D$5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7-4B67-BA02-15AC1D19E4BB}"/>
            </c:ext>
          </c:extLst>
        </c:ser>
        <c:ser>
          <c:idx val="7"/>
          <c:order val="3"/>
          <c:tx>
            <c:strRef>
              <c:f>'R30ADM PM'!$E$2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PM'!$E$3:$E$5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7-4B67-BA02-15AC1D19E4BB}"/>
            </c:ext>
          </c:extLst>
        </c:ser>
        <c:ser>
          <c:idx val="2"/>
          <c:order val="4"/>
          <c:tx>
            <c:strRef>
              <c:f>'R30ADM PM'!$F$2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PM'!$F$3:$F$5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67-4B67-BA02-15AC1D19E4BB}"/>
            </c:ext>
          </c:extLst>
        </c:ser>
        <c:ser>
          <c:idx val="3"/>
          <c:order val="5"/>
          <c:tx>
            <c:strRef>
              <c:f>'R30ADM PM'!$G$2</c:f>
              <c:strCache>
                <c:ptCount val="1"/>
                <c:pt idx="0">
                  <c:v>Saturday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PM'!$G$3:$G$5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67-4B67-BA02-15AC1D19E4BB}"/>
            </c:ext>
          </c:extLst>
        </c:ser>
        <c:ser>
          <c:idx val="4"/>
          <c:order val="6"/>
          <c:tx>
            <c:strRef>
              <c:f>'R30ADM PM'!$H$2</c:f>
              <c:strCache>
                <c:ptCount val="1"/>
                <c:pt idx="0">
                  <c:v>Sunday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'R30ADM PM'!$A$3:$A$5</c:f>
              <c:strCache>
                <c:ptCount val="3"/>
                <c:pt idx="0">
                  <c:v>2200 R30A</c:v>
                </c:pt>
                <c:pt idx="1">
                  <c:v>2200 R30D</c:v>
                </c:pt>
                <c:pt idx="2">
                  <c:v>2200 R30M</c:v>
                </c:pt>
              </c:strCache>
            </c:strRef>
          </c:cat>
          <c:val>
            <c:numRef>
              <c:f>'R30ADM PM'!$H$3:$H$5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67-4B67-BA02-15AC1D19E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84128"/>
        <c:axId val="91190016"/>
      </c:barChart>
      <c:catAx>
        <c:axId val="9118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1190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190016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91184128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10326554709116"/>
          <c:y val="0.94216417910447758"/>
          <c:w val="0.45377936159064131"/>
          <c:h val="4.4776119402985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8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>
                <a:solidFill>
                  <a:srgbClr val="0070C0"/>
                </a:solidFill>
              </a:rPr>
              <a:t>ORYW22 R10 Arrival</a:t>
            </a:r>
            <a:r>
              <a:rPr lang="fr-FR" sz="1400" b="0">
                <a:solidFill>
                  <a:srgbClr val="0070C0"/>
                </a:solidFill>
              </a:rPr>
              <a:t>: </a:t>
            </a:r>
            <a:r>
              <a:rPr lang="fr-FR" sz="1400" b="0" i="0" baseline="0">
                <a:effectLst/>
              </a:rPr>
              <a:t>Slot Allocation List (SAL) - Seasonal Maximum</a:t>
            </a:r>
            <a:endParaRPr lang="fr-FR" sz="1400" b="0">
              <a:solidFill>
                <a:srgbClr val="0070C0"/>
              </a:solidFill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8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7602230483271373"/>
          <c:y val="2.9850730949134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659836745887977E-2"/>
          <c:y val="0.16233077773173091"/>
          <c:w val="0.92472118959107807"/>
          <c:h val="0.6958780920541356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'R10A'!$J$2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'R10A'!$A$3:$A$105</c:f>
              <c:strCache>
                <c:ptCount val="103"/>
                <c:pt idx="0">
                  <c:v>520</c:v>
                </c:pt>
                <c:pt idx="1">
                  <c:v>530</c:v>
                </c:pt>
                <c:pt idx="2">
                  <c:v>540</c:v>
                </c:pt>
                <c:pt idx="3">
                  <c:v>550</c:v>
                </c:pt>
                <c:pt idx="4">
                  <c:v>600</c:v>
                </c:pt>
                <c:pt idx="5">
                  <c:v>610</c:v>
                </c:pt>
                <c:pt idx="6">
                  <c:v>620</c:v>
                </c:pt>
                <c:pt idx="7">
                  <c:v>630</c:v>
                </c:pt>
                <c:pt idx="8">
                  <c:v>640</c:v>
                </c:pt>
                <c:pt idx="9">
                  <c:v>650</c:v>
                </c:pt>
                <c:pt idx="10">
                  <c:v>700</c:v>
                </c:pt>
                <c:pt idx="11">
                  <c:v>710</c:v>
                </c:pt>
                <c:pt idx="12">
                  <c:v>720</c:v>
                </c:pt>
                <c:pt idx="13">
                  <c:v>730</c:v>
                </c:pt>
                <c:pt idx="14">
                  <c:v>740</c:v>
                </c:pt>
                <c:pt idx="15">
                  <c:v>750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900</c:v>
                </c:pt>
                <c:pt idx="23">
                  <c:v>910</c:v>
                </c:pt>
                <c:pt idx="24">
                  <c:v>920</c:v>
                </c:pt>
                <c:pt idx="25">
                  <c:v>930</c:v>
                </c:pt>
                <c:pt idx="26">
                  <c:v>940</c:v>
                </c:pt>
                <c:pt idx="27">
                  <c:v>950</c:v>
                </c:pt>
                <c:pt idx="28">
                  <c:v>1000</c:v>
                </c:pt>
                <c:pt idx="29">
                  <c:v>1010</c:v>
                </c:pt>
                <c:pt idx="30">
                  <c:v>1020</c:v>
                </c:pt>
                <c:pt idx="31">
                  <c:v>1030</c:v>
                </c:pt>
                <c:pt idx="32">
                  <c:v>1040</c:v>
                </c:pt>
                <c:pt idx="33">
                  <c:v>1050</c:v>
                </c:pt>
                <c:pt idx="34">
                  <c:v>1100</c:v>
                </c:pt>
                <c:pt idx="35">
                  <c:v>1110</c:v>
                </c:pt>
                <c:pt idx="36">
                  <c:v>1120</c:v>
                </c:pt>
                <c:pt idx="37">
                  <c:v>1130</c:v>
                </c:pt>
                <c:pt idx="38">
                  <c:v>1140</c:v>
                </c:pt>
                <c:pt idx="39">
                  <c:v>1150</c:v>
                </c:pt>
                <c:pt idx="40">
                  <c:v>1200</c:v>
                </c:pt>
                <c:pt idx="41">
                  <c:v>1210</c:v>
                </c:pt>
                <c:pt idx="42">
                  <c:v>1220</c:v>
                </c:pt>
                <c:pt idx="43">
                  <c:v>1230</c:v>
                </c:pt>
                <c:pt idx="44">
                  <c:v>1240</c:v>
                </c:pt>
                <c:pt idx="45">
                  <c:v>1250</c:v>
                </c:pt>
                <c:pt idx="46">
                  <c:v>1300</c:v>
                </c:pt>
                <c:pt idx="47">
                  <c:v>1310</c:v>
                </c:pt>
                <c:pt idx="48">
                  <c:v>1320</c:v>
                </c:pt>
                <c:pt idx="49">
                  <c:v>1330</c:v>
                </c:pt>
                <c:pt idx="50">
                  <c:v>1340</c:v>
                </c:pt>
                <c:pt idx="51">
                  <c:v>1350</c:v>
                </c:pt>
                <c:pt idx="52">
                  <c:v>1400</c:v>
                </c:pt>
                <c:pt idx="53">
                  <c:v>1410</c:v>
                </c:pt>
                <c:pt idx="54">
                  <c:v>1420</c:v>
                </c:pt>
                <c:pt idx="55">
                  <c:v>1430</c:v>
                </c:pt>
                <c:pt idx="56">
                  <c:v>1440</c:v>
                </c:pt>
                <c:pt idx="57">
                  <c:v>1450</c:v>
                </c:pt>
                <c:pt idx="58">
                  <c:v>1500</c:v>
                </c:pt>
                <c:pt idx="59">
                  <c:v>1510</c:v>
                </c:pt>
                <c:pt idx="60">
                  <c:v>1520</c:v>
                </c:pt>
                <c:pt idx="61">
                  <c:v>1530</c:v>
                </c:pt>
                <c:pt idx="62">
                  <c:v>1540</c:v>
                </c:pt>
                <c:pt idx="63">
                  <c:v>1550</c:v>
                </c:pt>
                <c:pt idx="64">
                  <c:v>1600</c:v>
                </c:pt>
                <c:pt idx="65">
                  <c:v>1610</c:v>
                </c:pt>
                <c:pt idx="66">
                  <c:v>1620</c:v>
                </c:pt>
                <c:pt idx="67">
                  <c:v>1630</c:v>
                </c:pt>
                <c:pt idx="68">
                  <c:v>1640</c:v>
                </c:pt>
                <c:pt idx="69">
                  <c:v>1650</c:v>
                </c:pt>
                <c:pt idx="70">
                  <c:v>1700</c:v>
                </c:pt>
                <c:pt idx="71">
                  <c:v>1710</c:v>
                </c:pt>
                <c:pt idx="72">
                  <c:v>1720</c:v>
                </c:pt>
                <c:pt idx="73">
                  <c:v>1730</c:v>
                </c:pt>
                <c:pt idx="74">
                  <c:v>1740</c:v>
                </c:pt>
                <c:pt idx="75">
                  <c:v>1750</c:v>
                </c:pt>
                <c:pt idx="76">
                  <c:v>1800</c:v>
                </c:pt>
                <c:pt idx="77">
                  <c:v>1810</c:v>
                </c:pt>
                <c:pt idx="78">
                  <c:v>1820</c:v>
                </c:pt>
                <c:pt idx="79">
                  <c:v>1830</c:v>
                </c:pt>
                <c:pt idx="80">
                  <c:v>1840</c:v>
                </c:pt>
                <c:pt idx="81">
                  <c:v>1850</c:v>
                </c:pt>
                <c:pt idx="82">
                  <c:v>1900</c:v>
                </c:pt>
                <c:pt idx="83">
                  <c:v>1910</c:v>
                </c:pt>
                <c:pt idx="84">
                  <c:v>1920</c:v>
                </c:pt>
                <c:pt idx="85">
                  <c:v>1930</c:v>
                </c:pt>
                <c:pt idx="86">
                  <c:v>1940</c:v>
                </c:pt>
                <c:pt idx="87">
                  <c:v>1950</c:v>
                </c:pt>
                <c:pt idx="88">
                  <c:v>2000</c:v>
                </c:pt>
                <c:pt idx="89">
                  <c:v>2010</c:v>
                </c:pt>
                <c:pt idx="90">
                  <c:v>2020</c:v>
                </c:pt>
                <c:pt idx="91">
                  <c:v>2030</c:v>
                </c:pt>
                <c:pt idx="92">
                  <c:v>2040</c:v>
                </c:pt>
                <c:pt idx="93">
                  <c:v>2050</c:v>
                </c:pt>
                <c:pt idx="94">
                  <c:v>2100</c:v>
                </c:pt>
                <c:pt idx="95">
                  <c:v>2110</c:v>
                </c:pt>
                <c:pt idx="96">
                  <c:v>2120</c:v>
                </c:pt>
                <c:pt idx="97">
                  <c:v>2130</c:v>
                </c:pt>
                <c:pt idx="98">
                  <c:v>2140</c:v>
                </c:pt>
                <c:pt idx="99">
                  <c:v>2150</c:v>
                </c:pt>
                <c:pt idx="100">
                  <c:v>2200</c:v>
                </c:pt>
                <c:pt idx="101">
                  <c:v>2210</c:v>
                </c:pt>
                <c:pt idx="102">
                  <c:v>2220</c:v>
                </c:pt>
              </c:strCache>
            </c:strRef>
          </c:cat>
          <c:val>
            <c:numRef>
              <c:f>'R10A'!$J$3:$J$105</c:f>
              <c:numCache>
                <c:formatCode>General</c:formatCode>
                <c:ptCount val="103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3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6</c:v>
                </c:pt>
                <c:pt idx="31">
                  <c:v>3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2</c:v>
                </c:pt>
                <c:pt idx="41">
                  <c:v>4</c:v>
                </c:pt>
                <c:pt idx="42">
                  <c:v>6</c:v>
                </c:pt>
                <c:pt idx="43">
                  <c:v>4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6</c:v>
                </c:pt>
                <c:pt idx="54">
                  <c:v>5</c:v>
                </c:pt>
                <c:pt idx="55">
                  <c:v>5</c:v>
                </c:pt>
                <c:pt idx="56">
                  <c:v>6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5</c:v>
                </c:pt>
                <c:pt idx="68">
                  <c:v>6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5</c:v>
                </c:pt>
                <c:pt idx="73">
                  <c:v>3</c:v>
                </c:pt>
                <c:pt idx="74">
                  <c:v>6</c:v>
                </c:pt>
                <c:pt idx="75">
                  <c:v>3</c:v>
                </c:pt>
                <c:pt idx="76">
                  <c:v>2</c:v>
                </c:pt>
                <c:pt idx="77">
                  <c:v>5</c:v>
                </c:pt>
                <c:pt idx="78">
                  <c:v>4</c:v>
                </c:pt>
                <c:pt idx="79">
                  <c:v>6</c:v>
                </c:pt>
                <c:pt idx="80">
                  <c:v>5</c:v>
                </c:pt>
                <c:pt idx="81">
                  <c:v>5</c:v>
                </c:pt>
                <c:pt idx="82">
                  <c:v>6</c:v>
                </c:pt>
                <c:pt idx="83">
                  <c:v>6</c:v>
                </c:pt>
                <c:pt idx="84">
                  <c:v>4</c:v>
                </c:pt>
                <c:pt idx="85">
                  <c:v>2</c:v>
                </c:pt>
                <c:pt idx="86">
                  <c:v>3</c:v>
                </c:pt>
                <c:pt idx="87">
                  <c:v>6</c:v>
                </c:pt>
                <c:pt idx="88">
                  <c:v>5</c:v>
                </c:pt>
                <c:pt idx="89">
                  <c:v>6</c:v>
                </c:pt>
                <c:pt idx="90">
                  <c:v>6</c:v>
                </c:pt>
                <c:pt idx="91">
                  <c:v>5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3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6-45ED-AA8E-4C2E8AC7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150944"/>
        <c:axId val="602149960"/>
      </c:barChart>
      <c:lineChart>
        <c:grouping val="standard"/>
        <c:varyColors val="0"/>
        <c:ser>
          <c:idx val="1"/>
          <c:order val="0"/>
          <c:tx>
            <c:strRef>
              <c:f>'R10A'!$I$2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508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01-8836-45ED-AA8E-4C2E8AC74FBA}"/>
              </c:ext>
            </c:extLst>
          </c:dPt>
          <c:cat>
            <c:strRef>
              <c:f>'R10A'!$A$3:$A$105</c:f>
              <c:strCache>
                <c:ptCount val="103"/>
                <c:pt idx="0">
                  <c:v>520</c:v>
                </c:pt>
                <c:pt idx="1">
                  <c:v>530</c:v>
                </c:pt>
                <c:pt idx="2">
                  <c:v>540</c:v>
                </c:pt>
                <c:pt idx="3">
                  <c:v>550</c:v>
                </c:pt>
                <c:pt idx="4">
                  <c:v>600</c:v>
                </c:pt>
                <c:pt idx="5">
                  <c:v>610</c:v>
                </c:pt>
                <c:pt idx="6">
                  <c:v>620</c:v>
                </c:pt>
                <c:pt idx="7">
                  <c:v>630</c:v>
                </c:pt>
                <c:pt idx="8">
                  <c:v>640</c:v>
                </c:pt>
                <c:pt idx="9">
                  <c:v>650</c:v>
                </c:pt>
                <c:pt idx="10">
                  <c:v>700</c:v>
                </c:pt>
                <c:pt idx="11">
                  <c:v>710</c:v>
                </c:pt>
                <c:pt idx="12">
                  <c:v>720</c:v>
                </c:pt>
                <c:pt idx="13">
                  <c:v>730</c:v>
                </c:pt>
                <c:pt idx="14">
                  <c:v>740</c:v>
                </c:pt>
                <c:pt idx="15">
                  <c:v>750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900</c:v>
                </c:pt>
                <c:pt idx="23">
                  <c:v>910</c:v>
                </c:pt>
                <c:pt idx="24">
                  <c:v>920</c:v>
                </c:pt>
                <c:pt idx="25">
                  <c:v>930</c:v>
                </c:pt>
                <c:pt idx="26">
                  <c:v>940</c:v>
                </c:pt>
                <c:pt idx="27">
                  <c:v>950</c:v>
                </c:pt>
                <c:pt idx="28">
                  <c:v>1000</c:v>
                </c:pt>
                <c:pt idx="29">
                  <c:v>1010</c:v>
                </c:pt>
                <c:pt idx="30">
                  <c:v>1020</c:v>
                </c:pt>
                <c:pt idx="31">
                  <c:v>1030</c:v>
                </c:pt>
                <c:pt idx="32">
                  <c:v>1040</c:v>
                </c:pt>
                <c:pt idx="33">
                  <c:v>1050</c:v>
                </c:pt>
                <c:pt idx="34">
                  <c:v>1100</c:v>
                </c:pt>
                <c:pt idx="35">
                  <c:v>1110</c:v>
                </c:pt>
                <c:pt idx="36">
                  <c:v>1120</c:v>
                </c:pt>
                <c:pt idx="37">
                  <c:v>1130</c:v>
                </c:pt>
                <c:pt idx="38">
                  <c:v>1140</c:v>
                </c:pt>
                <c:pt idx="39">
                  <c:v>1150</c:v>
                </c:pt>
                <c:pt idx="40">
                  <c:v>1200</c:v>
                </c:pt>
                <c:pt idx="41">
                  <c:v>1210</c:v>
                </c:pt>
                <c:pt idx="42">
                  <c:v>1220</c:v>
                </c:pt>
                <c:pt idx="43">
                  <c:v>1230</c:v>
                </c:pt>
                <c:pt idx="44">
                  <c:v>1240</c:v>
                </c:pt>
                <c:pt idx="45">
                  <c:v>1250</c:v>
                </c:pt>
                <c:pt idx="46">
                  <c:v>1300</c:v>
                </c:pt>
                <c:pt idx="47">
                  <c:v>1310</c:v>
                </c:pt>
                <c:pt idx="48">
                  <c:v>1320</c:v>
                </c:pt>
                <c:pt idx="49">
                  <c:v>1330</c:v>
                </c:pt>
                <c:pt idx="50">
                  <c:v>1340</c:v>
                </c:pt>
                <c:pt idx="51">
                  <c:v>1350</c:v>
                </c:pt>
                <c:pt idx="52">
                  <c:v>1400</c:v>
                </c:pt>
                <c:pt idx="53">
                  <c:v>1410</c:v>
                </c:pt>
                <c:pt idx="54">
                  <c:v>1420</c:v>
                </c:pt>
                <c:pt idx="55">
                  <c:v>1430</c:v>
                </c:pt>
                <c:pt idx="56">
                  <c:v>1440</c:v>
                </c:pt>
                <c:pt idx="57">
                  <c:v>1450</c:v>
                </c:pt>
                <c:pt idx="58">
                  <c:v>1500</c:v>
                </c:pt>
                <c:pt idx="59">
                  <c:v>1510</c:v>
                </c:pt>
                <c:pt idx="60">
                  <c:v>1520</c:v>
                </c:pt>
                <c:pt idx="61">
                  <c:v>1530</c:v>
                </c:pt>
                <c:pt idx="62">
                  <c:v>1540</c:v>
                </c:pt>
                <c:pt idx="63">
                  <c:v>1550</c:v>
                </c:pt>
                <c:pt idx="64">
                  <c:v>1600</c:v>
                </c:pt>
                <c:pt idx="65">
                  <c:v>1610</c:v>
                </c:pt>
                <c:pt idx="66">
                  <c:v>1620</c:v>
                </c:pt>
                <c:pt idx="67">
                  <c:v>1630</c:v>
                </c:pt>
                <c:pt idx="68">
                  <c:v>1640</c:v>
                </c:pt>
                <c:pt idx="69">
                  <c:v>1650</c:v>
                </c:pt>
                <c:pt idx="70">
                  <c:v>1700</c:v>
                </c:pt>
                <c:pt idx="71">
                  <c:v>1710</c:v>
                </c:pt>
                <c:pt idx="72">
                  <c:v>1720</c:v>
                </c:pt>
                <c:pt idx="73">
                  <c:v>1730</c:v>
                </c:pt>
                <c:pt idx="74">
                  <c:v>1740</c:v>
                </c:pt>
                <c:pt idx="75">
                  <c:v>1750</c:v>
                </c:pt>
                <c:pt idx="76">
                  <c:v>1800</c:v>
                </c:pt>
                <c:pt idx="77">
                  <c:v>1810</c:v>
                </c:pt>
                <c:pt idx="78">
                  <c:v>1820</c:v>
                </c:pt>
                <c:pt idx="79">
                  <c:v>1830</c:v>
                </c:pt>
                <c:pt idx="80">
                  <c:v>1840</c:v>
                </c:pt>
                <c:pt idx="81">
                  <c:v>1850</c:v>
                </c:pt>
                <c:pt idx="82">
                  <c:v>1900</c:v>
                </c:pt>
                <c:pt idx="83">
                  <c:v>1910</c:v>
                </c:pt>
                <c:pt idx="84">
                  <c:v>1920</c:v>
                </c:pt>
                <c:pt idx="85">
                  <c:v>1930</c:v>
                </c:pt>
                <c:pt idx="86">
                  <c:v>1940</c:v>
                </c:pt>
                <c:pt idx="87">
                  <c:v>1950</c:v>
                </c:pt>
                <c:pt idx="88">
                  <c:v>2000</c:v>
                </c:pt>
                <c:pt idx="89">
                  <c:v>2010</c:v>
                </c:pt>
                <c:pt idx="90">
                  <c:v>2020</c:v>
                </c:pt>
                <c:pt idx="91">
                  <c:v>2030</c:v>
                </c:pt>
                <c:pt idx="92">
                  <c:v>2040</c:v>
                </c:pt>
                <c:pt idx="93">
                  <c:v>2050</c:v>
                </c:pt>
                <c:pt idx="94">
                  <c:v>2100</c:v>
                </c:pt>
                <c:pt idx="95">
                  <c:v>2110</c:v>
                </c:pt>
                <c:pt idx="96">
                  <c:v>2120</c:v>
                </c:pt>
                <c:pt idx="97">
                  <c:v>2130</c:v>
                </c:pt>
                <c:pt idx="98">
                  <c:v>2140</c:v>
                </c:pt>
                <c:pt idx="99">
                  <c:v>2150</c:v>
                </c:pt>
                <c:pt idx="100">
                  <c:v>2200</c:v>
                </c:pt>
                <c:pt idx="101">
                  <c:v>2210</c:v>
                </c:pt>
                <c:pt idx="102">
                  <c:v>2220</c:v>
                </c:pt>
              </c:strCache>
            </c:strRef>
          </c:cat>
          <c:val>
            <c:numRef>
              <c:f>'R10A'!$I$3:$I$105</c:f>
              <c:numCache>
                <c:formatCode>General</c:formatCode>
                <c:ptCount val="103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6-45ED-AA8E-4C2E8AC7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91488"/>
        <c:axId val="93397376"/>
      </c:lineChart>
      <c:catAx>
        <c:axId val="933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/>
            </a:pPr>
            <a:endParaRPr lang="fr-FR"/>
          </a:p>
        </c:txPr>
        <c:crossAx val="93397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3397376"/>
        <c:scaling>
          <c:orientation val="minMax"/>
          <c:max val="8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  <a:effectLst>
            <a:innerShdw blurRad="63500" dist="50800" dir="13500000">
              <a:prstClr val="black">
                <a:alpha val="50000"/>
              </a:prstClr>
            </a:innerShdw>
          </a:effectLst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93391488"/>
        <c:crosses val="autoZero"/>
        <c:crossBetween val="between"/>
        <c:majorUnit val="1"/>
        <c:minorUnit val="0.2"/>
      </c:valAx>
      <c:valAx>
        <c:axId val="602149960"/>
        <c:scaling>
          <c:orientation val="minMax"/>
          <c:max val="8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fr-FR"/>
          </a:p>
        </c:txPr>
        <c:crossAx val="602150944"/>
        <c:crosses val="max"/>
        <c:crossBetween val="between"/>
        <c:majorUnit val="1"/>
      </c:valAx>
      <c:catAx>
        <c:axId val="6021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21499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34200743494424"/>
          <c:y val="0.94216410797812278"/>
          <c:w val="0.57372986369268897"/>
          <c:h val="4.4776169738559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rgbClr val="0070C0"/>
                </a:solidFill>
              </a:defRPr>
            </a:pPr>
            <a:r>
              <a:rPr lang="fr-FR" sz="1400" b="1">
                <a:solidFill>
                  <a:srgbClr val="0070C0"/>
                </a:solidFill>
              </a:rPr>
              <a:t>ORYW22 R10 Departure</a:t>
            </a:r>
            <a:r>
              <a:rPr lang="fr-FR" sz="1400" b="0">
                <a:solidFill>
                  <a:srgbClr val="0070C0"/>
                </a:solidFill>
              </a:rPr>
              <a:t>: Slot Allocation List (SAL) - Seasonal Maximum</a:t>
            </a:r>
          </a:p>
          <a:p>
            <a:pPr>
              <a:defRPr b="0">
                <a:solidFill>
                  <a:srgbClr val="0070C0"/>
                </a:solidFill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795794084021706"/>
          <c:y val="2.9795158286778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933407139008722E-2"/>
          <c:y val="0.17132247170782361"/>
          <c:w val="0.92901003822803041"/>
          <c:h val="0.687152087610727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'R10D'!$J$2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'R10D'!$A$3:$A$106</c:f>
              <c:strCache>
                <c:ptCount val="104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600</c:v>
                </c:pt>
                <c:pt idx="7">
                  <c:v>610</c:v>
                </c:pt>
                <c:pt idx="8">
                  <c:v>620</c:v>
                </c:pt>
                <c:pt idx="9">
                  <c:v>630</c:v>
                </c:pt>
                <c:pt idx="10">
                  <c:v>640</c:v>
                </c:pt>
                <c:pt idx="11">
                  <c:v>650</c:v>
                </c:pt>
                <c:pt idx="12">
                  <c:v>700</c:v>
                </c:pt>
                <c:pt idx="13">
                  <c:v>710</c:v>
                </c:pt>
                <c:pt idx="14">
                  <c:v>720</c:v>
                </c:pt>
                <c:pt idx="15">
                  <c:v>730</c:v>
                </c:pt>
                <c:pt idx="16">
                  <c:v>740</c:v>
                </c:pt>
                <c:pt idx="17">
                  <c:v>750</c:v>
                </c:pt>
                <c:pt idx="18">
                  <c:v>800</c:v>
                </c:pt>
                <c:pt idx="19">
                  <c:v>810</c:v>
                </c:pt>
                <c:pt idx="20">
                  <c:v>820</c:v>
                </c:pt>
                <c:pt idx="21">
                  <c:v>830</c:v>
                </c:pt>
                <c:pt idx="22">
                  <c:v>840</c:v>
                </c:pt>
                <c:pt idx="23">
                  <c:v>850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1000</c:v>
                </c:pt>
                <c:pt idx="31">
                  <c:v>1010</c:v>
                </c:pt>
                <c:pt idx="32">
                  <c:v>1020</c:v>
                </c:pt>
                <c:pt idx="33">
                  <c:v>1030</c:v>
                </c:pt>
                <c:pt idx="34">
                  <c:v>1040</c:v>
                </c:pt>
                <c:pt idx="35">
                  <c:v>1050</c:v>
                </c:pt>
                <c:pt idx="36">
                  <c:v>1100</c:v>
                </c:pt>
                <c:pt idx="37">
                  <c:v>1110</c:v>
                </c:pt>
                <c:pt idx="38">
                  <c:v>1120</c:v>
                </c:pt>
                <c:pt idx="39">
                  <c:v>1130</c:v>
                </c:pt>
                <c:pt idx="40">
                  <c:v>1140</c:v>
                </c:pt>
                <c:pt idx="41">
                  <c:v>1150</c:v>
                </c:pt>
                <c:pt idx="42">
                  <c:v>1200</c:v>
                </c:pt>
                <c:pt idx="43">
                  <c:v>1210</c:v>
                </c:pt>
                <c:pt idx="44">
                  <c:v>1220</c:v>
                </c:pt>
                <c:pt idx="45">
                  <c:v>1230</c:v>
                </c:pt>
                <c:pt idx="46">
                  <c:v>1240</c:v>
                </c:pt>
                <c:pt idx="47">
                  <c:v>1250</c:v>
                </c:pt>
                <c:pt idx="48">
                  <c:v>1300</c:v>
                </c:pt>
                <c:pt idx="49">
                  <c:v>1310</c:v>
                </c:pt>
                <c:pt idx="50">
                  <c:v>1320</c:v>
                </c:pt>
                <c:pt idx="51">
                  <c:v>1330</c:v>
                </c:pt>
                <c:pt idx="52">
                  <c:v>1340</c:v>
                </c:pt>
                <c:pt idx="53">
                  <c:v>1350</c:v>
                </c:pt>
                <c:pt idx="54">
                  <c:v>1400</c:v>
                </c:pt>
                <c:pt idx="55">
                  <c:v>1410</c:v>
                </c:pt>
                <c:pt idx="56">
                  <c:v>1420</c:v>
                </c:pt>
                <c:pt idx="57">
                  <c:v>1430</c:v>
                </c:pt>
                <c:pt idx="58">
                  <c:v>1440</c:v>
                </c:pt>
                <c:pt idx="59">
                  <c:v>1450</c:v>
                </c:pt>
                <c:pt idx="60">
                  <c:v>1500</c:v>
                </c:pt>
                <c:pt idx="61">
                  <c:v>1510</c:v>
                </c:pt>
                <c:pt idx="62">
                  <c:v>1520</c:v>
                </c:pt>
                <c:pt idx="63">
                  <c:v>1530</c:v>
                </c:pt>
                <c:pt idx="64">
                  <c:v>1540</c:v>
                </c:pt>
                <c:pt idx="65">
                  <c:v>1550</c:v>
                </c:pt>
                <c:pt idx="66">
                  <c:v>1600</c:v>
                </c:pt>
                <c:pt idx="67">
                  <c:v>1610</c:v>
                </c:pt>
                <c:pt idx="68">
                  <c:v>1620</c:v>
                </c:pt>
                <c:pt idx="69">
                  <c:v>1630</c:v>
                </c:pt>
                <c:pt idx="70">
                  <c:v>1640</c:v>
                </c:pt>
                <c:pt idx="71">
                  <c:v>1650</c:v>
                </c:pt>
                <c:pt idx="72">
                  <c:v>1700</c:v>
                </c:pt>
                <c:pt idx="73">
                  <c:v>1710</c:v>
                </c:pt>
                <c:pt idx="74">
                  <c:v>1720</c:v>
                </c:pt>
                <c:pt idx="75">
                  <c:v>1730</c:v>
                </c:pt>
                <c:pt idx="76">
                  <c:v>1740</c:v>
                </c:pt>
                <c:pt idx="77">
                  <c:v>1750</c:v>
                </c:pt>
                <c:pt idx="78">
                  <c:v>1800</c:v>
                </c:pt>
                <c:pt idx="79">
                  <c:v>1810</c:v>
                </c:pt>
                <c:pt idx="80">
                  <c:v>1820</c:v>
                </c:pt>
                <c:pt idx="81">
                  <c:v>1830</c:v>
                </c:pt>
                <c:pt idx="82">
                  <c:v>1840</c:v>
                </c:pt>
                <c:pt idx="83">
                  <c:v>1850</c:v>
                </c:pt>
                <c:pt idx="84">
                  <c:v>1900</c:v>
                </c:pt>
                <c:pt idx="85">
                  <c:v>1910</c:v>
                </c:pt>
                <c:pt idx="86">
                  <c:v>1920</c:v>
                </c:pt>
                <c:pt idx="87">
                  <c:v>1930</c:v>
                </c:pt>
                <c:pt idx="88">
                  <c:v>1940</c:v>
                </c:pt>
                <c:pt idx="89">
                  <c:v>1950</c:v>
                </c:pt>
                <c:pt idx="90">
                  <c:v>2000</c:v>
                </c:pt>
                <c:pt idx="91">
                  <c:v>2010</c:v>
                </c:pt>
                <c:pt idx="92">
                  <c:v>2020</c:v>
                </c:pt>
                <c:pt idx="93">
                  <c:v>2030</c:v>
                </c:pt>
                <c:pt idx="94">
                  <c:v>2040</c:v>
                </c:pt>
                <c:pt idx="95">
                  <c:v>2050</c:v>
                </c:pt>
                <c:pt idx="96">
                  <c:v>2100</c:v>
                </c:pt>
                <c:pt idx="97">
                  <c:v>2110</c:v>
                </c:pt>
                <c:pt idx="98">
                  <c:v>2120</c:v>
                </c:pt>
                <c:pt idx="99">
                  <c:v>2130</c:v>
                </c:pt>
                <c:pt idx="100">
                  <c:v>2140</c:v>
                </c:pt>
                <c:pt idx="101">
                  <c:v>2150</c:v>
                </c:pt>
                <c:pt idx="102">
                  <c:v>2200</c:v>
                </c:pt>
                <c:pt idx="103">
                  <c:v>2210</c:v>
                </c:pt>
              </c:strCache>
            </c:strRef>
          </c:cat>
          <c:val>
            <c:numRef>
              <c:f>'R10D'!$J$3:$J$106</c:f>
              <c:numCache>
                <c:formatCode>General</c:formatCode>
                <c:ptCount val="104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6</c:v>
                </c:pt>
                <c:pt idx="31">
                  <c:v>3</c:v>
                </c:pt>
                <c:pt idx="32">
                  <c:v>4</c:v>
                </c:pt>
                <c:pt idx="33">
                  <c:v>6</c:v>
                </c:pt>
                <c:pt idx="34">
                  <c:v>4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4</c:v>
                </c:pt>
                <c:pt idx="39">
                  <c:v>6</c:v>
                </c:pt>
                <c:pt idx="40">
                  <c:v>3</c:v>
                </c:pt>
                <c:pt idx="41">
                  <c:v>5</c:v>
                </c:pt>
                <c:pt idx="42">
                  <c:v>6</c:v>
                </c:pt>
                <c:pt idx="43">
                  <c:v>5</c:v>
                </c:pt>
                <c:pt idx="44">
                  <c:v>3</c:v>
                </c:pt>
                <c:pt idx="45">
                  <c:v>5</c:v>
                </c:pt>
                <c:pt idx="46">
                  <c:v>4</c:v>
                </c:pt>
                <c:pt idx="47">
                  <c:v>2</c:v>
                </c:pt>
                <c:pt idx="48">
                  <c:v>5</c:v>
                </c:pt>
                <c:pt idx="49">
                  <c:v>6</c:v>
                </c:pt>
                <c:pt idx="50">
                  <c:v>5</c:v>
                </c:pt>
                <c:pt idx="51">
                  <c:v>6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4</c:v>
                </c:pt>
                <c:pt idx="56">
                  <c:v>6</c:v>
                </c:pt>
                <c:pt idx="57">
                  <c:v>6</c:v>
                </c:pt>
                <c:pt idx="58">
                  <c:v>4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5</c:v>
                </c:pt>
                <c:pt idx="63">
                  <c:v>6</c:v>
                </c:pt>
                <c:pt idx="64">
                  <c:v>5</c:v>
                </c:pt>
                <c:pt idx="65">
                  <c:v>4</c:v>
                </c:pt>
                <c:pt idx="66">
                  <c:v>6</c:v>
                </c:pt>
                <c:pt idx="67">
                  <c:v>5</c:v>
                </c:pt>
                <c:pt idx="68">
                  <c:v>5</c:v>
                </c:pt>
                <c:pt idx="69">
                  <c:v>6</c:v>
                </c:pt>
                <c:pt idx="70">
                  <c:v>6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6</c:v>
                </c:pt>
                <c:pt idx="75">
                  <c:v>6</c:v>
                </c:pt>
                <c:pt idx="76">
                  <c:v>4</c:v>
                </c:pt>
                <c:pt idx="77">
                  <c:v>2</c:v>
                </c:pt>
                <c:pt idx="78">
                  <c:v>4</c:v>
                </c:pt>
                <c:pt idx="79">
                  <c:v>5</c:v>
                </c:pt>
                <c:pt idx="80">
                  <c:v>4</c:v>
                </c:pt>
                <c:pt idx="81">
                  <c:v>6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5</c:v>
                </c:pt>
                <c:pt idx="86">
                  <c:v>5</c:v>
                </c:pt>
                <c:pt idx="87">
                  <c:v>6</c:v>
                </c:pt>
                <c:pt idx="88">
                  <c:v>1</c:v>
                </c:pt>
                <c:pt idx="89">
                  <c:v>6</c:v>
                </c:pt>
                <c:pt idx="90">
                  <c:v>6</c:v>
                </c:pt>
                <c:pt idx="91">
                  <c:v>1</c:v>
                </c:pt>
                <c:pt idx="92">
                  <c:v>1</c:v>
                </c:pt>
                <c:pt idx="93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B-4ED2-A762-B14882E34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984216"/>
        <c:axId val="558983232"/>
      </c:barChart>
      <c:lineChart>
        <c:grouping val="standard"/>
        <c:varyColors val="0"/>
        <c:ser>
          <c:idx val="1"/>
          <c:order val="0"/>
          <c:tx>
            <c:strRef>
              <c:f>'R10D'!$I$2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'R10D'!$A$3:$A$106</c:f>
              <c:strCache>
                <c:ptCount val="104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600</c:v>
                </c:pt>
                <c:pt idx="7">
                  <c:v>610</c:v>
                </c:pt>
                <c:pt idx="8">
                  <c:v>620</c:v>
                </c:pt>
                <c:pt idx="9">
                  <c:v>630</c:v>
                </c:pt>
                <c:pt idx="10">
                  <c:v>640</c:v>
                </c:pt>
                <c:pt idx="11">
                  <c:v>650</c:v>
                </c:pt>
                <c:pt idx="12">
                  <c:v>700</c:v>
                </c:pt>
                <c:pt idx="13">
                  <c:v>710</c:v>
                </c:pt>
                <c:pt idx="14">
                  <c:v>720</c:v>
                </c:pt>
                <c:pt idx="15">
                  <c:v>730</c:v>
                </c:pt>
                <c:pt idx="16">
                  <c:v>740</c:v>
                </c:pt>
                <c:pt idx="17">
                  <c:v>750</c:v>
                </c:pt>
                <c:pt idx="18">
                  <c:v>800</c:v>
                </c:pt>
                <c:pt idx="19">
                  <c:v>810</c:v>
                </c:pt>
                <c:pt idx="20">
                  <c:v>820</c:v>
                </c:pt>
                <c:pt idx="21">
                  <c:v>830</c:v>
                </c:pt>
                <c:pt idx="22">
                  <c:v>840</c:v>
                </c:pt>
                <c:pt idx="23">
                  <c:v>850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1000</c:v>
                </c:pt>
                <c:pt idx="31">
                  <c:v>1010</c:v>
                </c:pt>
                <c:pt idx="32">
                  <c:v>1020</c:v>
                </c:pt>
                <c:pt idx="33">
                  <c:v>1030</c:v>
                </c:pt>
                <c:pt idx="34">
                  <c:v>1040</c:v>
                </c:pt>
                <c:pt idx="35">
                  <c:v>1050</c:v>
                </c:pt>
                <c:pt idx="36">
                  <c:v>1100</c:v>
                </c:pt>
                <c:pt idx="37">
                  <c:v>1110</c:v>
                </c:pt>
                <c:pt idx="38">
                  <c:v>1120</c:v>
                </c:pt>
                <c:pt idx="39">
                  <c:v>1130</c:v>
                </c:pt>
                <c:pt idx="40">
                  <c:v>1140</c:v>
                </c:pt>
                <c:pt idx="41">
                  <c:v>1150</c:v>
                </c:pt>
                <c:pt idx="42">
                  <c:v>1200</c:v>
                </c:pt>
                <c:pt idx="43">
                  <c:v>1210</c:v>
                </c:pt>
                <c:pt idx="44">
                  <c:v>1220</c:v>
                </c:pt>
                <c:pt idx="45">
                  <c:v>1230</c:v>
                </c:pt>
                <c:pt idx="46">
                  <c:v>1240</c:v>
                </c:pt>
                <c:pt idx="47">
                  <c:v>1250</c:v>
                </c:pt>
                <c:pt idx="48">
                  <c:v>1300</c:v>
                </c:pt>
                <c:pt idx="49">
                  <c:v>1310</c:v>
                </c:pt>
                <c:pt idx="50">
                  <c:v>1320</c:v>
                </c:pt>
                <c:pt idx="51">
                  <c:v>1330</c:v>
                </c:pt>
                <c:pt idx="52">
                  <c:v>1340</c:v>
                </c:pt>
                <c:pt idx="53">
                  <c:v>1350</c:v>
                </c:pt>
                <c:pt idx="54">
                  <c:v>1400</c:v>
                </c:pt>
                <c:pt idx="55">
                  <c:v>1410</c:v>
                </c:pt>
                <c:pt idx="56">
                  <c:v>1420</c:v>
                </c:pt>
                <c:pt idx="57">
                  <c:v>1430</c:v>
                </c:pt>
                <c:pt idx="58">
                  <c:v>1440</c:v>
                </c:pt>
                <c:pt idx="59">
                  <c:v>1450</c:v>
                </c:pt>
                <c:pt idx="60">
                  <c:v>1500</c:v>
                </c:pt>
                <c:pt idx="61">
                  <c:v>1510</c:v>
                </c:pt>
                <c:pt idx="62">
                  <c:v>1520</c:v>
                </c:pt>
                <c:pt idx="63">
                  <c:v>1530</c:v>
                </c:pt>
                <c:pt idx="64">
                  <c:v>1540</c:v>
                </c:pt>
                <c:pt idx="65">
                  <c:v>1550</c:v>
                </c:pt>
                <c:pt idx="66">
                  <c:v>1600</c:v>
                </c:pt>
                <c:pt idx="67">
                  <c:v>1610</c:v>
                </c:pt>
                <c:pt idx="68">
                  <c:v>1620</c:v>
                </c:pt>
                <c:pt idx="69">
                  <c:v>1630</c:v>
                </c:pt>
                <c:pt idx="70">
                  <c:v>1640</c:v>
                </c:pt>
                <c:pt idx="71">
                  <c:v>1650</c:v>
                </c:pt>
                <c:pt idx="72">
                  <c:v>1700</c:v>
                </c:pt>
                <c:pt idx="73">
                  <c:v>1710</c:v>
                </c:pt>
                <c:pt idx="74">
                  <c:v>1720</c:v>
                </c:pt>
                <c:pt idx="75">
                  <c:v>1730</c:v>
                </c:pt>
                <c:pt idx="76">
                  <c:v>1740</c:v>
                </c:pt>
                <c:pt idx="77">
                  <c:v>1750</c:v>
                </c:pt>
                <c:pt idx="78">
                  <c:v>1800</c:v>
                </c:pt>
                <c:pt idx="79">
                  <c:v>1810</c:v>
                </c:pt>
                <c:pt idx="80">
                  <c:v>1820</c:v>
                </c:pt>
                <c:pt idx="81">
                  <c:v>1830</c:v>
                </c:pt>
                <c:pt idx="82">
                  <c:v>1840</c:v>
                </c:pt>
                <c:pt idx="83">
                  <c:v>1850</c:v>
                </c:pt>
                <c:pt idx="84">
                  <c:v>1900</c:v>
                </c:pt>
                <c:pt idx="85">
                  <c:v>1910</c:v>
                </c:pt>
                <c:pt idx="86">
                  <c:v>1920</c:v>
                </c:pt>
                <c:pt idx="87">
                  <c:v>1930</c:v>
                </c:pt>
                <c:pt idx="88">
                  <c:v>1940</c:v>
                </c:pt>
                <c:pt idx="89">
                  <c:v>1950</c:v>
                </c:pt>
                <c:pt idx="90">
                  <c:v>2000</c:v>
                </c:pt>
                <c:pt idx="91">
                  <c:v>2010</c:v>
                </c:pt>
                <c:pt idx="92">
                  <c:v>2020</c:v>
                </c:pt>
                <c:pt idx="93">
                  <c:v>2030</c:v>
                </c:pt>
                <c:pt idx="94">
                  <c:v>2040</c:v>
                </c:pt>
                <c:pt idx="95">
                  <c:v>2050</c:v>
                </c:pt>
                <c:pt idx="96">
                  <c:v>2100</c:v>
                </c:pt>
                <c:pt idx="97">
                  <c:v>2110</c:v>
                </c:pt>
                <c:pt idx="98">
                  <c:v>2120</c:v>
                </c:pt>
                <c:pt idx="99">
                  <c:v>2130</c:v>
                </c:pt>
                <c:pt idx="100">
                  <c:v>2140</c:v>
                </c:pt>
                <c:pt idx="101">
                  <c:v>2150</c:v>
                </c:pt>
                <c:pt idx="102">
                  <c:v>2200</c:v>
                </c:pt>
                <c:pt idx="103">
                  <c:v>2210</c:v>
                </c:pt>
              </c:strCache>
            </c:strRef>
          </c:cat>
          <c:val>
            <c:numRef>
              <c:f>'R10D'!$I$3:$I$106</c:f>
              <c:numCache>
                <c:formatCode>General</c:formatCode>
                <c:ptCount val="10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B-4ED2-A762-B14882E34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0736"/>
        <c:axId val="93474816"/>
      </c:lineChart>
      <c:catAx>
        <c:axId val="9346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/>
            </a:pPr>
            <a:endParaRPr lang="fr-FR"/>
          </a:p>
        </c:txPr>
        <c:crossAx val="93474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3474816"/>
        <c:scaling>
          <c:orientation val="minMax"/>
          <c:max val="8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/>
            </a:pPr>
            <a:endParaRPr lang="fr-FR"/>
          </a:p>
        </c:txPr>
        <c:crossAx val="93460736"/>
        <c:crosses val="autoZero"/>
        <c:crossBetween val="between"/>
        <c:majorUnit val="1"/>
        <c:minorUnit val="0.2"/>
      </c:valAx>
      <c:valAx>
        <c:axId val="558983232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fr-FR"/>
          </a:p>
        </c:txPr>
        <c:crossAx val="558984216"/>
        <c:crosses val="max"/>
        <c:crossBetween val="between"/>
        <c:majorUnit val="1"/>
      </c:valAx>
      <c:catAx>
        <c:axId val="558984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98323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930484859236615"/>
          <c:y val="0.94723950009042168"/>
          <c:w val="0.31452157735049152"/>
          <c:h val="4.46927374301675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baseline="0">
                <a:effectLst/>
                <a:latin typeface="+mn-lt"/>
              </a:rPr>
              <a:t>ORYW22 R10A/D</a:t>
            </a:r>
            <a:r>
              <a:rPr lang="fr-FR" sz="1400" b="0" i="0" baseline="0">
                <a:effectLst/>
                <a:latin typeface="+mn-lt"/>
              </a:rPr>
              <a:t>: </a:t>
            </a:r>
            <a:r>
              <a:rPr lang="fr-FR" sz="1400" b="0" i="0" baseline="0">
                <a:solidFill>
                  <a:srgbClr val="0070C0"/>
                </a:solidFill>
                <a:effectLst/>
              </a:rPr>
              <a:t>Slot Allocation List (SAL) - Seasonal Maximum</a:t>
            </a:r>
            <a:endParaRPr lang="fr-FR" sz="1400">
              <a:solidFill>
                <a:srgbClr val="0070C0"/>
              </a:solidFill>
              <a:effectLst/>
            </a:endParaRPr>
          </a:p>
          <a:p>
            <a:pPr>
              <a:defRPr sz="1400" b="0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980479002624671"/>
          <c:y val="2.6745913818722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39081592121883E-2"/>
          <c:y val="0.17830622149121056"/>
          <c:w val="0.92089887661880332"/>
          <c:h val="0.745914359904897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R10'!$B$1</c:f>
              <c:strCache>
                <c:ptCount val="1"/>
                <c:pt idx="0">
                  <c:v>Maxi Dep </c:v>
                </c:pt>
              </c:strCache>
            </c:strRef>
          </c:tx>
          <c:spPr>
            <a:noFill/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strRef>
              <c:f>'NEW GRAPH R10'!$A$2:$A$106</c:f>
              <c:strCache>
                <c:ptCount val="105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600</c:v>
                </c:pt>
                <c:pt idx="7">
                  <c:v>610</c:v>
                </c:pt>
                <c:pt idx="8">
                  <c:v>620</c:v>
                </c:pt>
                <c:pt idx="9">
                  <c:v>630</c:v>
                </c:pt>
                <c:pt idx="10">
                  <c:v>640</c:v>
                </c:pt>
                <c:pt idx="11">
                  <c:v>650</c:v>
                </c:pt>
                <c:pt idx="12">
                  <c:v>700</c:v>
                </c:pt>
                <c:pt idx="13">
                  <c:v>710</c:v>
                </c:pt>
                <c:pt idx="14">
                  <c:v>720</c:v>
                </c:pt>
                <c:pt idx="15">
                  <c:v>730</c:v>
                </c:pt>
                <c:pt idx="16">
                  <c:v>740</c:v>
                </c:pt>
                <c:pt idx="17">
                  <c:v>750</c:v>
                </c:pt>
                <c:pt idx="18">
                  <c:v>800</c:v>
                </c:pt>
                <c:pt idx="19">
                  <c:v>810</c:v>
                </c:pt>
                <c:pt idx="20">
                  <c:v>820</c:v>
                </c:pt>
                <c:pt idx="21">
                  <c:v>830</c:v>
                </c:pt>
                <c:pt idx="22">
                  <c:v>840</c:v>
                </c:pt>
                <c:pt idx="23">
                  <c:v>850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1000</c:v>
                </c:pt>
                <c:pt idx="31">
                  <c:v>1010</c:v>
                </c:pt>
                <c:pt idx="32">
                  <c:v>1020</c:v>
                </c:pt>
                <c:pt idx="33">
                  <c:v>1030</c:v>
                </c:pt>
                <c:pt idx="34">
                  <c:v>1040</c:v>
                </c:pt>
                <c:pt idx="35">
                  <c:v>1050</c:v>
                </c:pt>
                <c:pt idx="36">
                  <c:v>1100</c:v>
                </c:pt>
                <c:pt idx="37">
                  <c:v>1110</c:v>
                </c:pt>
                <c:pt idx="38">
                  <c:v>1120</c:v>
                </c:pt>
                <c:pt idx="39">
                  <c:v>1130</c:v>
                </c:pt>
                <c:pt idx="40">
                  <c:v>1140</c:v>
                </c:pt>
                <c:pt idx="41">
                  <c:v>1150</c:v>
                </c:pt>
                <c:pt idx="42">
                  <c:v>1200</c:v>
                </c:pt>
                <c:pt idx="43">
                  <c:v>1210</c:v>
                </c:pt>
                <c:pt idx="44">
                  <c:v>1220</c:v>
                </c:pt>
                <c:pt idx="45">
                  <c:v>1230</c:v>
                </c:pt>
                <c:pt idx="46">
                  <c:v>1240</c:v>
                </c:pt>
                <c:pt idx="47">
                  <c:v>1250</c:v>
                </c:pt>
                <c:pt idx="48">
                  <c:v>1300</c:v>
                </c:pt>
                <c:pt idx="49">
                  <c:v>1310</c:v>
                </c:pt>
                <c:pt idx="50">
                  <c:v>1320</c:v>
                </c:pt>
                <c:pt idx="51">
                  <c:v>1330</c:v>
                </c:pt>
                <c:pt idx="52">
                  <c:v>1340</c:v>
                </c:pt>
                <c:pt idx="53">
                  <c:v>1350</c:v>
                </c:pt>
                <c:pt idx="54">
                  <c:v>1400</c:v>
                </c:pt>
                <c:pt idx="55">
                  <c:v>1410</c:v>
                </c:pt>
                <c:pt idx="56">
                  <c:v>1420</c:v>
                </c:pt>
                <c:pt idx="57">
                  <c:v>1430</c:v>
                </c:pt>
                <c:pt idx="58">
                  <c:v>1440</c:v>
                </c:pt>
                <c:pt idx="59">
                  <c:v>1450</c:v>
                </c:pt>
                <c:pt idx="60">
                  <c:v>1500</c:v>
                </c:pt>
                <c:pt idx="61">
                  <c:v>1510</c:v>
                </c:pt>
                <c:pt idx="62">
                  <c:v>1520</c:v>
                </c:pt>
                <c:pt idx="63">
                  <c:v>1530</c:v>
                </c:pt>
                <c:pt idx="64">
                  <c:v>1540</c:v>
                </c:pt>
                <c:pt idx="65">
                  <c:v>1550</c:v>
                </c:pt>
                <c:pt idx="66">
                  <c:v>1600</c:v>
                </c:pt>
                <c:pt idx="67">
                  <c:v>1610</c:v>
                </c:pt>
                <c:pt idx="68">
                  <c:v>1620</c:v>
                </c:pt>
                <c:pt idx="69">
                  <c:v>1630</c:v>
                </c:pt>
                <c:pt idx="70">
                  <c:v>1640</c:v>
                </c:pt>
                <c:pt idx="71">
                  <c:v>1650</c:v>
                </c:pt>
                <c:pt idx="72">
                  <c:v>1700</c:v>
                </c:pt>
                <c:pt idx="73">
                  <c:v>1710</c:v>
                </c:pt>
                <c:pt idx="74">
                  <c:v>1720</c:v>
                </c:pt>
                <c:pt idx="75">
                  <c:v>1730</c:v>
                </c:pt>
                <c:pt idx="76">
                  <c:v>1740</c:v>
                </c:pt>
                <c:pt idx="77">
                  <c:v>1750</c:v>
                </c:pt>
                <c:pt idx="78">
                  <c:v>1800</c:v>
                </c:pt>
                <c:pt idx="79">
                  <c:v>1810</c:v>
                </c:pt>
                <c:pt idx="80">
                  <c:v>1820</c:v>
                </c:pt>
                <c:pt idx="81">
                  <c:v>1830</c:v>
                </c:pt>
                <c:pt idx="82">
                  <c:v>1840</c:v>
                </c:pt>
                <c:pt idx="83">
                  <c:v>1850</c:v>
                </c:pt>
                <c:pt idx="84">
                  <c:v>1900</c:v>
                </c:pt>
                <c:pt idx="85">
                  <c:v>1910</c:v>
                </c:pt>
                <c:pt idx="86">
                  <c:v>1920</c:v>
                </c:pt>
                <c:pt idx="87">
                  <c:v>1930</c:v>
                </c:pt>
                <c:pt idx="88">
                  <c:v>1940</c:v>
                </c:pt>
                <c:pt idx="89">
                  <c:v>1950</c:v>
                </c:pt>
                <c:pt idx="90">
                  <c:v>2000</c:v>
                </c:pt>
                <c:pt idx="91">
                  <c:v>2010</c:v>
                </c:pt>
                <c:pt idx="92">
                  <c:v>2020</c:v>
                </c:pt>
                <c:pt idx="93">
                  <c:v>2030</c:v>
                </c:pt>
                <c:pt idx="94">
                  <c:v>2040</c:v>
                </c:pt>
                <c:pt idx="95">
                  <c:v>2050</c:v>
                </c:pt>
                <c:pt idx="96">
                  <c:v>2100</c:v>
                </c:pt>
                <c:pt idx="97">
                  <c:v>2110</c:v>
                </c:pt>
                <c:pt idx="98">
                  <c:v>2120</c:v>
                </c:pt>
                <c:pt idx="99">
                  <c:v>2130</c:v>
                </c:pt>
                <c:pt idx="100">
                  <c:v>2140</c:v>
                </c:pt>
                <c:pt idx="101">
                  <c:v>2150</c:v>
                </c:pt>
                <c:pt idx="102">
                  <c:v>2200</c:v>
                </c:pt>
                <c:pt idx="103">
                  <c:v>2210</c:v>
                </c:pt>
                <c:pt idx="104">
                  <c:v>2220</c:v>
                </c:pt>
              </c:strCache>
            </c:strRef>
          </c:cat>
          <c:val>
            <c:numRef>
              <c:f>'NEW GRAPH R10'!$B$2:$B$106</c:f>
              <c:numCache>
                <c:formatCode>General</c:formatCode>
                <c:ptCount val="10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6</c:v>
                </c:pt>
                <c:pt idx="31">
                  <c:v>3</c:v>
                </c:pt>
                <c:pt idx="32">
                  <c:v>4</c:v>
                </c:pt>
                <c:pt idx="33">
                  <c:v>6</c:v>
                </c:pt>
                <c:pt idx="34">
                  <c:v>4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4</c:v>
                </c:pt>
                <c:pt idx="39">
                  <c:v>6</c:v>
                </c:pt>
                <c:pt idx="40">
                  <c:v>3</c:v>
                </c:pt>
                <c:pt idx="41">
                  <c:v>5</c:v>
                </c:pt>
                <c:pt idx="42">
                  <c:v>6</c:v>
                </c:pt>
                <c:pt idx="43">
                  <c:v>5</c:v>
                </c:pt>
                <c:pt idx="44">
                  <c:v>3</c:v>
                </c:pt>
                <c:pt idx="45">
                  <c:v>5</c:v>
                </c:pt>
                <c:pt idx="46">
                  <c:v>4</c:v>
                </c:pt>
                <c:pt idx="47">
                  <c:v>2</c:v>
                </c:pt>
                <c:pt idx="48">
                  <c:v>5</c:v>
                </c:pt>
                <c:pt idx="49">
                  <c:v>6</c:v>
                </c:pt>
                <c:pt idx="50">
                  <c:v>5</c:v>
                </c:pt>
                <c:pt idx="51">
                  <c:v>6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4</c:v>
                </c:pt>
                <c:pt idx="56">
                  <c:v>6</c:v>
                </c:pt>
                <c:pt idx="57">
                  <c:v>6</c:v>
                </c:pt>
                <c:pt idx="58">
                  <c:v>4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5</c:v>
                </c:pt>
                <c:pt idx="63">
                  <c:v>6</c:v>
                </c:pt>
                <c:pt idx="64">
                  <c:v>5</c:v>
                </c:pt>
                <c:pt idx="65">
                  <c:v>4</c:v>
                </c:pt>
                <c:pt idx="66">
                  <c:v>6</c:v>
                </c:pt>
                <c:pt idx="67">
                  <c:v>5</c:v>
                </c:pt>
                <c:pt idx="68">
                  <c:v>5</c:v>
                </c:pt>
                <c:pt idx="69">
                  <c:v>6</c:v>
                </c:pt>
                <c:pt idx="70">
                  <c:v>6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6</c:v>
                </c:pt>
                <c:pt idx="75">
                  <c:v>6</c:v>
                </c:pt>
                <c:pt idx="76">
                  <c:v>4</c:v>
                </c:pt>
                <c:pt idx="77">
                  <c:v>2</c:v>
                </c:pt>
                <c:pt idx="78">
                  <c:v>4</c:v>
                </c:pt>
                <c:pt idx="79">
                  <c:v>5</c:v>
                </c:pt>
                <c:pt idx="80">
                  <c:v>4</c:v>
                </c:pt>
                <c:pt idx="81">
                  <c:v>6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5</c:v>
                </c:pt>
                <c:pt idx="86">
                  <c:v>5</c:v>
                </c:pt>
                <c:pt idx="87">
                  <c:v>6</c:v>
                </c:pt>
                <c:pt idx="88">
                  <c:v>1</c:v>
                </c:pt>
                <c:pt idx="89">
                  <c:v>6</c:v>
                </c:pt>
                <c:pt idx="90">
                  <c:v>6</c:v>
                </c:pt>
                <c:pt idx="91">
                  <c:v>1</c:v>
                </c:pt>
                <c:pt idx="92">
                  <c:v>1</c:v>
                </c:pt>
                <c:pt idx="93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A-4D3F-B263-6C9B1B8A301F}"/>
            </c:ext>
          </c:extLst>
        </c:ser>
        <c:ser>
          <c:idx val="2"/>
          <c:order val="2"/>
          <c:tx>
            <c:strRef>
              <c:f>'NEW GRAPH R10'!$D$1</c:f>
              <c:strCache>
                <c:ptCount val="1"/>
                <c:pt idx="0">
                  <c:v>Maxi Arr</c:v>
                </c:pt>
              </c:strCache>
            </c:strRef>
          </c:tx>
          <c:spPr>
            <a:noFill/>
            <a:ln w="12700">
              <a:solidFill>
                <a:srgbClr val="C00000"/>
              </a:solidFill>
              <a:prstDash val="solid"/>
            </a:ln>
          </c:spPr>
          <c:invertIfNegative val="0"/>
          <c:cat>
            <c:strRef>
              <c:f>'NEW GRAPH R10'!$A$2:$A$106</c:f>
              <c:strCache>
                <c:ptCount val="105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600</c:v>
                </c:pt>
                <c:pt idx="7">
                  <c:v>610</c:v>
                </c:pt>
                <c:pt idx="8">
                  <c:v>620</c:v>
                </c:pt>
                <c:pt idx="9">
                  <c:v>630</c:v>
                </c:pt>
                <c:pt idx="10">
                  <c:v>640</c:v>
                </c:pt>
                <c:pt idx="11">
                  <c:v>650</c:v>
                </c:pt>
                <c:pt idx="12">
                  <c:v>700</c:v>
                </c:pt>
                <c:pt idx="13">
                  <c:v>710</c:v>
                </c:pt>
                <c:pt idx="14">
                  <c:v>720</c:v>
                </c:pt>
                <c:pt idx="15">
                  <c:v>730</c:v>
                </c:pt>
                <c:pt idx="16">
                  <c:v>740</c:v>
                </c:pt>
                <c:pt idx="17">
                  <c:v>750</c:v>
                </c:pt>
                <c:pt idx="18">
                  <c:v>800</c:v>
                </c:pt>
                <c:pt idx="19">
                  <c:v>810</c:v>
                </c:pt>
                <c:pt idx="20">
                  <c:v>820</c:v>
                </c:pt>
                <c:pt idx="21">
                  <c:v>830</c:v>
                </c:pt>
                <c:pt idx="22">
                  <c:v>840</c:v>
                </c:pt>
                <c:pt idx="23">
                  <c:v>850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1000</c:v>
                </c:pt>
                <c:pt idx="31">
                  <c:v>1010</c:v>
                </c:pt>
                <c:pt idx="32">
                  <c:v>1020</c:v>
                </c:pt>
                <c:pt idx="33">
                  <c:v>1030</c:v>
                </c:pt>
                <c:pt idx="34">
                  <c:v>1040</c:v>
                </c:pt>
                <c:pt idx="35">
                  <c:v>1050</c:v>
                </c:pt>
                <c:pt idx="36">
                  <c:v>1100</c:v>
                </c:pt>
                <c:pt idx="37">
                  <c:v>1110</c:v>
                </c:pt>
                <c:pt idx="38">
                  <c:v>1120</c:v>
                </c:pt>
                <c:pt idx="39">
                  <c:v>1130</c:v>
                </c:pt>
                <c:pt idx="40">
                  <c:v>1140</c:v>
                </c:pt>
                <c:pt idx="41">
                  <c:v>1150</c:v>
                </c:pt>
                <c:pt idx="42">
                  <c:v>1200</c:v>
                </c:pt>
                <c:pt idx="43">
                  <c:v>1210</c:v>
                </c:pt>
                <c:pt idx="44">
                  <c:v>1220</c:v>
                </c:pt>
                <c:pt idx="45">
                  <c:v>1230</c:v>
                </c:pt>
                <c:pt idx="46">
                  <c:v>1240</c:v>
                </c:pt>
                <c:pt idx="47">
                  <c:v>1250</c:v>
                </c:pt>
                <c:pt idx="48">
                  <c:v>1300</c:v>
                </c:pt>
                <c:pt idx="49">
                  <c:v>1310</c:v>
                </c:pt>
                <c:pt idx="50">
                  <c:v>1320</c:v>
                </c:pt>
                <c:pt idx="51">
                  <c:v>1330</c:v>
                </c:pt>
                <c:pt idx="52">
                  <c:v>1340</c:v>
                </c:pt>
                <c:pt idx="53">
                  <c:v>1350</c:v>
                </c:pt>
                <c:pt idx="54">
                  <c:v>1400</c:v>
                </c:pt>
                <c:pt idx="55">
                  <c:v>1410</c:v>
                </c:pt>
                <c:pt idx="56">
                  <c:v>1420</c:v>
                </c:pt>
                <c:pt idx="57">
                  <c:v>1430</c:v>
                </c:pt>
                <c:pt idx="58">
                  <c:v>1440</c:v>
                </c:pt>
                <c:pt idx="59">
                  <c:v>1450</c:v>
                </c:pt>
                <c:pt idx="60">
                  <c:v>1500</c:v>
                </c:pt>
                <c:pt idx="61">
                  <c:v>1510</c:v>
                </c:pt>
                <c:pt idx="62">
                  <c:v>1520</c:v>
                </c:pt>
                <c:pt idx="63">
                  <c:v>1530</c:v>
                </c:pt>
                <c:pt idx="64">
                  <c:v>1540</c:v>
                </c:pt>
                <c:pt idx="65">
                  <c:v>1550</c:v>
                </c:pt>
                <c:pt idx="66">
                  <c:v>1600</c:v>
                </c:pt>
                <c:pt idx="67">
                  <c:v>1610</c:v>
                </c:pt>
                <c:pt idx="68">
                  <c:v>1620</c:v>
                </c:pt>
                <c:pt idx="69">
                  <c:v>1630</c:v>
                </c:pt>
                <c:pt idx="70">
                  <c:v>1640</c:v>
                </c:pt>
                <c:pt idx="71">
                  <c:v>1650</c:v>
                </c:pt>
                <c:pt idx="72">
                  <c:v>1700</c:v>
                </c:pt>
                <c:pt idx="73">
                  <c:v>1710</c:v>
                </c:pt>
                <c:pt idx="74">
                  <c:v>1720</c:v>
                </c:pt>
                <c:pt idx="75">
                  <c:v>1730</c:v>
                </c:pt>
                <c:pt idx="76">
                  <c:v>1740</c:v>
                </c:pt>
                <c:pt idx="77">
                  <c:v>1750</c:v>
                </c:pt>
                <c:pt idx="78">
                  <c:v>1800</c:v>
                </c:pt>
                <c:pt idx="79">
                  <c:v>1810</c:v>
                </c:pt>
                <c:pt idx="80">
                  <c:v>1820</c:v>
                </c:pt>
                <c:pt idx="81">
                  <c:v>1830</c:v>
                </c:pt>
                <c:pt idx="82">
                  <c:v>1840</c:v>
                </c:pt>
                <c:pt idx="83">
                  <c:v>1850</c:v>
                </c:pt>
                <c:pt idx="84">
                  <c:v>1900</c:v>
                </c:pt>
                <c:pt idx="85">
                  <c:v>1910</c:v>
                </c:pt>
                <c:pt idx="86">
                  <c:v>1920</c:v>
                </c:pt>
                <c:pt idx="87">
                  <c:v>1930</c:v>
                </c:pt>
                <c:pt idx="88">
                  <c:v>1940</c:v>
                </c:pt>
                <c:pt idx="89">
                  <c:v>1950</c:v>
                </c:pt>
                <c:pt idx="90">
                  <c:v>2000</c:v>
                </c:pt>
                <c:pt idx="91">
                  <c:v>2010</c:v>
                </c:pt>
                <c:pt idx="92">
                  <c:v>2020</c:v>
                </c:pt>
                <c:pt idx="93">
                  <c:v>2030</c:v>
                </c:pt>
                <c:pt idx="94">
                  <c:v>2040</c:v>
                </c:pt>
                <c:pt idx="95">
                  <c:v>2050</c:v>
                </c:pt>
                <c:pt idx="96">
                  <c:v>2100</c:v>
                </c:pt>
                <c:pt idx="97">
                  <c:v>2110</c:v>
                </c:pt>
                <c:pt idx="98">
                  <c:v>2120</c:v>
                </c:pt>
                <c:pt idx="99">
                  <c:v>2130</c:v>
                </c:pt>
                <c:pt idx="100">
                  <c:v>2140</c:v>
                </c:pt>
                <c:pt idx="101">
                  <c:v>2150</c:v>
                </c:pt>
                <c:pt idx="102">
                  <c:v>2200</c:v>
                </c:pt>
                <c:pt idx="103">
                  <c:v>2210</c:v>
                </c:pt>
                <c:pt idx="104">
                  <c:v>2220</c:v>
                </c:pt>
              </c:strCache>
            </c:strRef>
          </c:cat>
          <c:val>
            <c:numRef>
              <c:f>'NEW GRAPH R10'!$D$2:$D$106</c:f>
              <c:numCache>
                <c:formatCode>General</c:formatCode>
                <c:ptCount val="105"/>
                <c:pt idx="2">
                  <c:v>-3</c:v>
                </c:pt>
                <c:pt idx="3">
                  <c:v>-1</c:v>
                </c:pt>
                <c:pt idx="4">
                  <c:v>0</c:v>
                </c:pt>
                <c:pt idx="5">
                  <c:v>-2</c:v>
                </c:pt>
                <c:pt idx="6">
                  <c:v>-4</c:v>
                </c:pt>
                <c:pt idx="7">
                  <c:v>-1</c:v>
                </c:pt>
                <c:pt idx="8">
                  <c:v>-2</c:v>
                </c:pt>
                <c:pt idx="9">
                  <c:v>-4</c:v>
                </c:pt>
                <c:pt idx="10">
                  <c:v>-3</c:v>
                </c:pt>
                <c:pt idx="11">
                  <c:v>-6</c:v>
                </c:pt>
                <c:pt idx="12">
                  <c:v>-3</c:v>
                </c:pt>
                <c:pt idx="13">
                  <c:v>-5</c:v>
                </c:pt>
                <c:pt idx="14">
                  <c:v>-6</c:v>
                </c:pt>
                <c:pt idx="15">
                  <c:v>-5</c:v>
                </c:pt>
                <c:pt idx="16">
                  <c:v>-6</c:v>
                </c:pt>
                <c:pt idx="17">
                  <c:v>-4</c:v>
                </c:pt>
                <c:pt idx="18">
                  <c:v>-5</c:v>
                </c:pt>
                <c:pt idx="19">
                  <c:v>-2</c:v>
                </c:pt>
                <c:pt idx="20">
                  <c:v>-3</c:v>
                </c:pt>
                <c:pt idx="21">
                  <c:v>-4</c:v>
                </c:pt>
                <c:pt idx="22">
                  <c:v>-3</c:v>
                </c:pt>
                <c:pt idx="23">
                  <c:v>-6</c:v>
                </c:pt>
                <c:pt idx="24">
                  <c:v>-2</c:v>
                </c:pt>
                <c:pt idx="25">
                  <c:v>-4</c:v>
                </c:pt>
                <c:pt idx="26">
                  <c:v>-5</c:v>
                </c:pt>
                <c:pt idx="27">
                  <c:v>-3</c:v>
                </c:pt>
                <c:pt idx="28">
                  <c:v>-6</c:v>
                </c:pt>
                <c:pt idx="29">
                  <c:v>-6</c:v>
                </c:pt>
                <c:pt idx="30">
                  <c:v>-6</c:v>
                </c:pt>
                <c:pt idx="31">
                  <c:v>-5</c:v>
                </c:pt>
                <c:pt idx="32">
                  <c:v>-6</c:v>
                </c:pt>
                <c:pt idx="33">
                  <c:v>-3</c:v>
                </c:pt>
                <c:pt idx="34">
                  <c:v>-6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-4</c:v>
                </c:pt>
                <c:pt idx="39">
                  <c:v>-5</c:v>
                </c:pt>
                <c:pt idx="40">
                  <c:v>-5</c:v>
                </c:pt>
                <c:pt idx="41">
                  <c:v>-3</c:v>
                </c:pt>
                <c:pt idx="42">
                  <c:v>-2</c:v>
                </c:pt>
                <c:pt idx="43">
                  <c:v>-4</c:v>
                </c:pt>
                <c:pt idx="44">
                  <c:v>-6</c:v>
                </c:pt>
                <c:pt idx="45">
                  <c:v>-4</c:v>
                </c:pt>
                <c:pt idx="46">
                  <c:v>-5</c:v>
                </c:pt>
                <c:pt idx="47">
                  <c:v>-4</c:v>
                </c:pt>
                <c:pt idx="48">
                  <c:v>-3</c:v>
                </c:pt>
                <c:pt idx="49">
                  <c:v>-4</c:v>
                </c:pt>
                <c:pt idx="50">
                  <c:v>-5</c:v>
                </c:pt>
                <c:pt idx="51">
                  <c:v>-6</c:v>
                </c:pt>
                <c:pt idx="52">
                  <c:v>-4</c:v>
                </c:pt>
                <c:pt idx="53">
                  <c:v>-4</c:v>
                </c:pt>
                <c:pt idx="54">
                  <c:v>-4</c:v>
                </c:pt>
                <c:pt idx="55">
                  <c:v>-6</c:v>
                </c:pt>
                <c:pt idx="56">
                  <c:v>-5</c:v>
                </c:pt>
                <c:pt idx="57">
                  <c:v>-5</c:v>
                </c:pt>
                <c:pt idx="58">
                  <c:v>-6</c:v>
                </c:pt>
                <c:pt idx="59">
                  <c:v>-4</c:v>
                </c:pt>
                <c:pt idx="60">
                  <c:v>-5</c:v>
                </c:pt>
                <c:pt idx="61">
                  <c:v>-5</c:v>
                </c:pt>
                <c:pt idx="62">
                  <c:v>-5</c:v>
                </c:pt>
                <c:pt idx="63">
                  <c:v>-6</c:v>
                </c:pt>
                <c:pt idx="64">
                  <c:v>-6</c:v>
                </c:pt>
                <c:pt idx="65">
                  <c:v>-6</c:v>
                </c:pt>
                <c:pt idx="66">
                  <c:v>-4</c:v>
                </c:pt>
                <c:pt idx="67">
                  <c:v>-5</c:v>
                </c:pt>
                <c:pt idx="68">
                  <c:v>-6</c:v>
                </c:pt>
                <c:pt idx="69">
                  <c:v>-5</c:v>
                </c:pt>
                <c:pt idx="70">
                  <c:v>-6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-5</c:v>
                </c:pt>
                <c:pt idx="75">
                  <c:v>-3</c:v>
                </c:pt>
                <c:pt idx="76">
                  <c:v>-6</c:v>
                </c:pt>
                <c:pt idx="77">
                  <c:v>-3</c:v>
                </c:pt>
                <c:pt idx="78">
                  <c:v>-2</c:v>
                </c:pt>
                <c:pt idx="79">
                  <c:v>-5</c:v>
                </c:pt>
                <c:pt idx="80">
                  <c:v>-4</c:v>
                </c:pt>
                <c:pt idx="81">
                  <c:v>-6</c:v>
                </c:pt>
                <c:pt idx="82">
                  <c:v>-5</c:v>
                </c:pt>
                <c:pt idx="83">
                  <c:v>-5</c:v>
                </c:pt>
                <c:pt idx="84">
                  <c:v>-6</c:v>
                </c:pt>
                <c:pt idx="85">
                  <c:v>-6</c:v>
                </c:pt>
                <c:pt idx="86">
                  <c:v>-4</c:v>
                </c:pt>
                <c:pt idx="87">
                  <c:v>-2</c:v>
                </c:pt>
                <c:pt idx="88">
                  <c:v>-3</c:v>
                </c:pt>
                <c:pt idx="89">
                  <c:v>-6</c:v>
                </c:pt>
                <c:pt idx="90">
                  <c:v>-5</c:v>
                </c:pt>
                <c:pt idx="91">
                  <c:v>-6</c:v>
                </c:pt>
                <c:pt idx="92">
                  <c:v>-6</c:v>
                </c:pt>
                <c:pt idx="93">
                  <c:v>-5</c:v>
                </c:pt>
                <c:pt idx="94">
                  <c:v>-6</c:v>
                </c:pt>
                <c:pt idx="95">
                  <c:v>-6</c:v>
                </c:pt>
                <c:pt idx="96">
                  <c:v>-6</c:v>
                </c:pt>
                <c:pt idx="97">
                  <c:v>-6</c:v>
                </c:pt>
                <c:pt idx="98">
                  <c:v>-6</c:v>
                </c:pt>
                <c:pt idx="99">
                  <c:v>-6</c:v>
                </c:pt>
                <c:pt idx="100">
                  <c:v>-6</c:v>
                </c:pt>
                <c:pt idx="101">
                  <c:v>-6</c:v>
                </c:pt>
                <c:pt idx="102">
                  <c:v>-3</c:v>
                </c:pt>
                <c:pt idx="103">
                  <c:v>0</c:v>
                </c:pt>
                <c:pt idx="1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A-4D3F-B263-6C9B1B8A3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5088"/>
        <c:axId val="91866624"/>
      </c:barChart>
      <c:lineChart>
        <c:grouping val="standard"/>
        <c:varyColors val="0"/>
        <c:ser>
          <c:idx val="1"/>
          <c:order val="1"/>
          <c:tx>
            <c:strRef>
              <c:f>'NEW GRAPH R10'!$C$1</c:f>
              <c:strCache>
                <c:ptCount val="1"/>
                <c:pt idx="0">
                  <c:v>Constraint R10-D</c:v>
                </c:pt>
              </c:strCache>
            </c:strRef>
          </c:tx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'NEW GRAPH R10'!$A$2:$A$106</c:f>
              <c:strCache>
                <c:ptCount val="105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600</c:v>
                </c:pt>
                <c:pt idx="7">
                  <c:v>610</c:v>
                </c:pt>
                <c:pt idx="8">
                  <c:v>620</c:v>
                </c:pt>
                <c:pt idx="9">
                  <c:v>630</c:v>
                </c:pt>
                <c:pt idx="10">
                  <c:v>640</c:v>
                </c:pt>
                <c:pt idx="11">
                  <c:v>650</c:v>
                </c:pt>
                <c:pt idx="12">
                  <c:v>700</c:v>
                </c:pt>
                <c:pt idx="13">
                  <c:v>710</c:v>
                </c:pt>
                <c:pt idx="14">
                  <c:v>720</c:v>
                </c:pt>
                <c:pt idx="15">
                  <c:v>730</c:v>
                </c:pt>
                <c:pt idx="16">
                  <c:v>740</c:v>
                </c:pt>
                <c:pt idx="17">
                  <c:v>750</c:v>
                </c:pt>
                <c:pt idx="18">
                  <c:v>800</c:v>
                </c:pt>
                <c:pt idx="19">
                  <c:v>810</c:v>
                </c:pt>
                <c:pt idx="20">
                  <c:v>820</c:v>
                </c:pt>
                <c:pt idx="21">
                  <c:v>830</c:v>
                </c:pt>
                <c:pt idx="22">
                  <c:v>840</c:v>
                </c:pt>
                <c:pt idx="23">
                  <c:v>850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1000</c:v>
                </c:pt>
                <c:pt idx="31">
                  <c:v>1010</c:v>
                </c:pt>
                <c:pt idx="32">
                  <c:v>1020</c:v>
                </c:pt>
                <c:pt idx="33">
                  <c:v>1030</c:v>
                </c:pt>
                <c:pt idx="34">
                  <c:v>1040</c:v>
                </c:pt>
                <c:pt idx="35">
                  <c:v>1050</c:v>
                </c:pt>
                <c:pt idx="36">
                  <c:v>1100</c:v>
                </c:pt>
                <c:pt idx="37">
                  <c:v>1110</c:v>
                </c:pt>
                <c:pt idx="38">
                  <c:v>1120</c:v>
                </c:pt>
                <c:pt idx="39">
                  <c:v>1130</c:v>
                </c:pt>
                <c:pt idx="40">
                  <c:v>1140</c:v>
                </c:pt>
                <c:pt idx="41">
                  <c:v>1150</c:v>
                </c:pt>
                <c:pt idx="42">
                  <c:v>1200</c:v>
                </c:pt>
                <c:pt idx="43">
                  <c:v>1210</c:v>
                </c:pt>
                <c:pt idx="44">
                  <c:v>1220</c:v>
                </c:pt>
                <c:pt idx="45">
                  <c:v>1230</c:v>
                </c:pt>
                <c:pt idx="46">
                  <c:v>1240</c:v>
                </c:pt>
                <c:pt idx="47">
                  <c:v>1250</c:v>
                </c:pt>
                <c:pt idx="48">
                  <c:v>1300</c:v>
                </c:pt>
                <c:pt idx="49">
                  <c:v>1310</c:v>
                </c:pt>
                <c:pt idx="50">
                  <c:v>1320</c:v>
                </c:pt>
                <c:pt idx="51">
                  <c:v>1330</c:v>
                </c:pt>
                <c:pt idx="52">
                  <c:v>1340</c:v>
                </c:pt>
                <c:pt idx="53">
                  <c:v>1350</c:v>
                </c:pt>
                <c:pt idx="54">
                  <c:v>1400</c:v>
                </c:pt>
                <c:pt idx="55">
                  <c:v>1410</c:v>
                </c:pt>
                <c:pt idx="56">
                  <c:v>1420</c:v>
                </c:pt>
                <c:pt idx="57">
                  <c:v>1430</c:v>
                </c:pt>
                <c:pt idx="58">
                  <c:v>1440</c:v>
                </c:pt>
                <c:pt idx="59">
                  <c:v>1450</c:v>
                </c:pt>
                <c:pt idx="60">
                  <c:v>1500</c:v>
                </c:pt>
                <c:pt idx="61">
                  <c:v>1510</c:v>
                </c:pt>
                <c:pt idx="62">
                  <c:v>1520</c:v>
                </c:pt>
                <c:pt idx="63">
                  <c:v>1530</c:v>
                </c:pt>
                <c:pt idx="64">
                  <c:v>1540</c:v>
                </c:pt>
                <c:pt idx="65">
                  <c:v>1550</c:v>
                </c:pt>
                <c:pt idx="66">
                  <c:v>1600</c:v>
                </c:pt>
                <c:pt idx="67">
                  <c:v>1610</c:v>
                </c:pt>
                <c:pt idx="68">
                  <c:v>1620</c:v>
                </c:pt>
                <c:pt idx="69">
                  <c:v>1630</c:v>
                </c:pt>
                <c:pt idx="70">
                  <c:v>1640</c:v>
                </c:pt>
                <c:pt idx="71">
                  <c:v>1650</c:v>
                </c:pt>
                <c:pt idx="72">
                  <c:v>1700</c:v>
                </c:pt>
                <c:pt idx="73">
                  <c:v>1710</c:v>
                </c:pt>
                <c:pt idx="74">
                  <c:v>1720</c:v>
                </c:pt>
                <c:pt idx="75">
                  <c:v>1730</c:v>
                </c:pt>
                <c:pt idx="76">
                  <c:v>1740</c:v>
                </c:pt>
                <c:pt idx="77">
                  <c:v>1750</c:v>
                </c:pt>
                <c:pt idx="78">
                  <c:v>1800</c:v>
                </c:pt>
                <c:pt idx="79">
                  <c:v>1810</c:v>
                </c:pt>
                <c:pt idx="80">
                  <c:v>1820</c:v>
                </c:pt>
                <c:pt idx="81">
                  <c:v>1830</c:v>
                </c:pt>
                <c:pt idx="82">
                  <c:v>1840</c:v>
                </c:pt>
                <c:pt idx="83">
                  <c:v>1850</c:v>
                </c:pt>
                <c:pt idx="84">
                  <c:v>1900</c:v>
                </c:pt>
                <c:pt idx="85">
                  <c:v>1910</c:v>
                </c:pt>
                <c:pt idx="86">
                  <c:v>1920</c:v>
                </c:pt>
                <c:pt idx="87">
                  <c:v>1930</c:v>
                </c:pt>
                <c:pt idx="88">
                  <c:v>1940</c:v>
                </c:pt>
                <c:pt idx="89">
                  <c:v>1950</c:v>
                </c:pt>
                <c:pt idx="90">
                  <c:v>2000</c:v>
                </c:pt>
                <c:pt idx="91">
                  <c:v>2010</c:v>
                </c:pt>
                <c:pt idx="92">
                  <c:v>2020</c:v>
                </c:pt>
                <c:pt idx="93">
                  <c:v>2030</c:v>
                </c:pt>
                <c:pt idx="94">
                  <c:v>2040</c:v>
                </c:pt>
                <c:pt idx="95">
                  <c:v>2050</c:v>
                </c:pt>
                <c:pt idx="96">
                  <c:v>2100</c:v>
                </c:pt>
                <c:pt idx="97">
                  <c:v>2110</c:v>
                </c:pt>
                <c:pt idx="98">
                  <c:v>2120</c:v>
                </c:pt>
                <c:pt idx="99">
                  <c:v>2130</c:v>
                </c:pt>
                <c:pt idx="100">
                  <c:v>2140</c:v>
                </c:pt>
                <c:pt idx="101">
                  <c:v>2150</c:v>
                </c:pt>
                <c:pt idx="102">
                  <c:v>2200</c:v>
                </c:pt>
                <c:pt idx="103">
                  <c:v>2210</c:v>
                </c:pt>
                <c:pt idx="104">
                  <c:v>2220</c:v>
                </c:pt>
              </c:strCache>
            </c:strRef>
          </c:cat>
          <c:val>
            <c:numRef>
              <c:f>'NEW GRAPH R10'!$C$2:$C$106</c:f>
              <c:numCache>
                <c:formatCode>General</c:formatCode>
                <c:ptCount val="10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A-4D3F-B263-6C9B1B8A301F}"/>
            </c:ext>
          </c:extLst>
        </c:ser>
        <c:ser>
          <c:idx val="3"/>
          <c:order val="3"/>
          <c:tx>
            <c:strRef>
              <c:f>'NEW GRAPH R10'!$E$1</c:f>
              <c:strCache>
                <c:ptCount val="1"/>
                <c:pt idx="0">
                  <c:v>Constraint R10-A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'NEW GRAPH R10'!$A$2:$A$106</c:f>
              <c:strCache>
                <c:ptCount val="105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600</c:v>
                </c:pt>
                <c:pt idx="7">
                  <c:v>610</c:v>
                </c:pt>
                <c:pt idx="8">
                  <c:v>620</c:v>
                </c:pt>
                <c:pt idx="9">
                  <c:v>630</c:v>
                </c:pt>
                <c:pt idx="10">
                  <c:v>640</c:v>
                </c:pt>
                <c:pt idx="11">
                  <c:v>650</c:v>
                </c:pt>
                <c:pt idx="12">
                  <c:v>700</c:v>
                </c:pt>
                <c:pt idx="13">
                  <c:v>710</c:v>
                </c:pt>
                <c:pt idx="14">
                  <c:v>720</c:v>
                </c:pt>
                <c:pt idx="15">
                  <c:v>730</c:v>
                </c:pt>
                <c:pt idx="16">
                  <c:v>740</c:v>
                </c:pt>
                <c:pt idx="17">
                  <c:v>750</c:v>
                </c:pt>
                <c:pt idx="18">
                  <c:v>800</c:v>
                </c:pt>
                <c:pt idx="19">
                  <c:v>810</c:v>
                </c:pt>
                <c:pt idx="20">
                  <c:v>820</c:v>
                </c:pt>
                <c:pt idx="21">
                  <c:v>830</c:v>
                </c:pt>
                <c:pt idx="22">
                  <c:v>840</c:v>
                </c:pt>
                <c:pt idx="23">
                  <c:v>850</c:v>
                </c:pt>
                <c:pt idx="24">
                  <c:v>900</c:v>
                </c:pt>
                <c:pt idx="25">
                  <c:v>910</c:v>
                </c:pt>
                <c:pt idx="26">
                  <c:v>920</c:v>
                </c:pt>
                <c:pt idx="27">
                  <c:v>930</c:v>
                </c:pt>
                <c:pt idx="28">
                  <c:v>940</c:v>
                </c:pt>
                <c:pt idx="29">
                  <c:v>950</c:v>
                </c:pt>
                <c:pt idx="30">
                  <c:v>1000</c:v>
                </c:pt>
                <c:pt idx="31">
                  <c:v>1010</c:v>
                </c:pt>
                <c:pt idx="32">
                  <c:v>1020</c:v>
                </c:pt>
                <c:pt idx="33">
                  <c:v>1030</c:v>
                </c:pt>
                <c:pt idx="34">
                  <c:v>1040</c:v>
                </c:pt>
                <c:pt idx="35">
                  <c:v>1050</c:v>
                </c:pt>
                <c:pt idx="36">
                  <c:v>1100</c:v>
                </c:pt>
                <c:pt idx="37">
                  <c:v>1110</c:v>
                </c:pt>
                <c:pt idx="38">
                  <c:v>1120</c:v>
                </c:pt>
                <c:pt idx="39">
                  <c:v>1130</c:v>
                </c:pt>
                <c:pt idx="40">
                  <c:v>1140</c:v>
                </c:pt>
                <c:pt idx="41">
                  <c:v>1150</c:v>
                </c:pt>
                <c:pt idx="42">
                  <c:v>1200</c:v>
                </c:pt>
                <c:pt idx="43">
                  <c:v>1210</c:v>
                </c:pt>
                <c:pt idx="44">
                  <c:v>1220</c:v>
                </c:pt>
                <c:pt idx="45">
                  <c:v>1230</c:v>
                </c:pt>
                <c:pt idx="46">
                  <c:v>1240</c:v>
                </c:pt>
                <c:pt idx="47">
                  <c:v>1250</c:v>
                </c:pt>
                <c:pt idx="48">
                  <c:v>1300</c:v>
                </c:pt>
                <c:pt idx="49">
                  <c:v>1310</c:v>
                </c:pt>
                <c:pt idx="50">
                  <c:v>1320</c:v>
                </c:pt>
                <c:pt idx="51">
                  <c:v>1330</c:v>
                </c:pt>
                <c:pt idx="52">
                  <c:v>1340</c:v>
                </c:pt>
                <c:pt idx="53">
                  <c:v>1350</c:v>
                </c:pt>
                <c:pt idx="54">
                  <c:v>1400</c:v>
                </c:pt>
                <c:pt idx="55">
                  <c:v>1410</c:v>
                </c:pt>
                <c:pt idx="56">
                  <c:v>1420</c:v>
                </c:pt>
                <c:pt idx="57">
                  <c:v>1430</c:v>
                </c:pt>
                <c:pt idx="58">
                  <c:v>1440</c:v>
                </c:pt>
                <c:pt idx="59">
                  <c:v>1450</c:v>
                </c:pt>
                <c:pt idx="60">
                  <c:v>1500</c:v>
                </c:pt>
                <c:pt idx="61">
                  <c:v>1510</c:v>
                </c:pt>
                <c:pt idx="62">
                  <c:v>1520</c:v>
                </c:pt>
                <c:pt idx="63">
                  <c:v>1530</c:v>
                </c:pt>
                <c:pt idx="64">
                  <c:v>1540</c:v>
                </c:pt>
                <c:pt idx="65">
                  <c:v>1550</c:v>
                </c:pt>
                <c:pt idx="66">
                  <c:v>1600</c:v>
                </c:pt>
                <c:pt idx="67">
                  <c:v>1610</c:v>
                </c:pt>
                <c:pt idx="68">
                  <c:v>1620</c:v>
                </c:pt>
                <c:pt idx="69">
                  <c:v>1630</c:v>
                </c:pt>
                <c:pt idx="70">
                  <c:v>1640</c:v>
                </c:pt>
                <c:pt idx="71">
                  <c:v>1650</c:v>
                </c:pt>
                <c:pt idx="72">
                  <c:v>1700</c:v>
                </c:pt>
                <c:pt idx="73">
                  <c:v>1710</c:v>
                </c:pt>
                <c:pt idx="74">
                  <c:v>1720</c:v>
                </c:pt>
                <c:pt idx="75">
                  <c:v>1730</c:v>
                </c:pt>
                <c:pt idx="76">
                  <c:v>1740</c:v>
                </c:pt>
                <c:pt idx="77">
                  <c:v>1750</c:v>
                </c:pt>
                <c:pt idx="78">
                  <c:v>1800</c:v>
                </c:pt>
                <c:pt idx="79">
                  <c:v>1810</c:v>
                </c:pt>
                <c:pt idx="80">
                  <c:v>1820</c:v>
                </c:pt>
                <c:pt idx="81">
                  <c:v>1830</c:v>
                </c:pt>
                <c:pt idx="82">
                  <c:v>1840</c:v>
                </c:pt>
                <c:pt idx="83">
                  <c:v>1850</c:v>
                </c:pt>
                <c:pt idx="84">
                  <c:v>1900</c:v>
                </c:pt>
                <c:pt idx="85">
                  <c:v>1910</c:v>
                </c:pt>
                <c:pt idx="86">
                  <c:v>1920</c:v>
                </c:pt>
                <c:pt idx="87">
                  <c:v>1930</c:v>
                </c:pt>
                <c:pt idx="88">
                  <c:v>1940</c:v>
                </c:pt>
                <c:pt idx="89">
                  <c:v>1950</c:v>
                </c:pt>
                <c:pt idx="90">
                  <c:v>2000</c:v>
                </c:pt>
                <c:pt idx="91">
                  <c:v>2010</c:v>
                </c:pt>
                <c:pt idx="92">
                  <c:v>2020</c:v>
                </c:pt>
                <c:pt idx="93">
                  <c:v>2030</c:v>
                </c:pt>
                <c:pt idx="94">
                  <c:v>2040</c:v>
                </c:pt>
                <c:pt idx="95">
                  <c:v>2050</c:v>
                </c:pt>
                <c:pt idx="96">
                  <c:v>2100</c:v>
                </c:pt>
                <c:pt idx="97">
                  <c:v>2110</c:v>
                </c:pt>
                <c:pt idx="98">
                  <c:v>2120</c:v>
                </c:pt>
                <c:pt idx="99">
                  <c:v>2130</c:v>
                </c:pt>
                <c:pt idx="100">
                  <c:v>2140</c:v>
                </c:pt>
                <c:pt idx="101">
                  <c:v>2150</c:v>
                </c:pt>
                <c:pt idx="102">
                  <c:v>2200</c:v>
                </c:pt>
                <c:pt idx="103">
                  <c:v>2210</c:v>
                </c:pt>
                <c:pt idx="104">
                  <c:v>2220</c:v>
                </c:pt>
              </c:strCache>
            </c:strRef>
          </c:cat>
          <c:val>
            <c:numRef>
              <c:f>'NEW GRAPH R10'!$E$2:$E$106</c:f>
              <c:numCache>
                <c:formatCode>General</c:formatCode>
                <c:ptCount val="105"/>
                <c:pt idx="2">
                  <c:v>-6</c:v>
                </c:pt>
                <c:pt idx="3">
                  <c:v>-6</c:v>
                </c:pt>
                <c:pt idx="4">
                  <c:v>-6</c:v>
                </c:pt>
                <c:pt idx="5">
                  <c:v>-6</c:v>
                </c:pt>
                <c:pt idx="6">
                  <c:v>-6</c:v>
                </c:pt>
                <c:pt idx="7">
                  <c:v>-6</c:v>
                </c:pt>
                <c:pt idx="8">
                  <c:v>-6</c:v>
                </c:pt>
                <c:pt idx="9">
                  <c:v>-6</c:v>
                </c:pt>
                <c:pt idx="10">
                  <c:v>-6</c:v>
                </c:pt>
                <c:pt idx="11">
                  <c:v>-6</c:v>
                </c:pt>
                <c:pt idx="12">
                  <c:v>-6</c:v>
                </c:pt>
                <c:pt idx="13">
                  <c:v>-6</c:v>
                </c:pt>
                <c:pt idx="14">
                  <c:v>-6</c:v>
                </c:pt>
                <c:pt idx="15">
                  <c:v>-6</c:v>
                </c:pt>
                <c:pt idx="16">
                  <c:v>-6</c:v>
                </c:pt>
                <c:pt idx="17">
                  <c:v>-6</c:v>
                </c:pt>
                <c:pt idx="18">
                  <c:v>-6</c:v>
                </c:pt>
                <c:pt idx="19">
                  <c:v>-6</c:v>
                </c:pt>
                <c:pt idx="20">
                  <c:v>-6</c:v>
                </c:pt>
                <c:pt idx="21">
                  <c:v>-6</c:v>
                </c:pt>
                <c:pt idx="22">
                  <c:v>-6</c:v>
                </c:pt>
                <c:pt idx="23">
                  <c:v>-6</c:v>
                </c:pt>
                <c:pt idx="24">
                  <c:v>-6</c:v>
                </c:pt>
                <c:pt idx="25">
                  <c:v>-6</c:v>
                </c:pt>
                <c:pt idx="26">
                  <c:v>-6</c:v>
                </c:pt>
                <c:pt idx="27">
                  <c:v>-6</c:v>
                </c:pt>
                <c:pt idx="28">
                  <c:v>-6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-6</c:v>
                </c:pt>
                <c:pt idx="34">
                  <c:v>-6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-6</c:v>
                </c:pt>
                <c:pt idx="39">
                  <c:v>-6</c:v>
                </c:pt>
                <c:pt idx="40">
                  <c:v>-6</c:v>
                </c:pt>
                <c:pt idx="41">
                  <c:v>-6</c:v>
                </c:pt>
                <c:pt idx="42">
                  <c:v>-6</c:v>
                </c:pt>
                <c:pt idx="43">
                  <c:v>-6</c:v>
                </c:pt>
                <c:pt idx="44">
                  <c:v>-6</c:v>
                </c:pt>
                <c:pt idx="45">
                  <c:v>-6</c:v>
                </c:pt>
                <c:pt idx="46">
                  <c:v>-6</c:v>
                </c:pt>
                <c:pt idx="47">
                  <c:v>-6</c:v>
                </c:pt>
                <c:pt idx="48">
                  <c:v>-6</c:v>
                </c:pt>
                <c:pt idx="49">
                  <c:v>-6</c:v>
                </c:pt>
                <c:pt idx="50">
                  <c:v>-6</c:v>
                </c:pt>
                <c:pt idx="51">
                  <c:v>-6</c:v>
                </c:pt>
                <c:pt idx="52">
                  <c:v>-6</c:v>
                </c:pt>
                <c:pt idx="53">
                  <c:v>-6</c:v>
                </c:pt>
                <c:pt idx="54">
                  <c:v>-6</c:v>
                </c:pt>
                <c:pt idx="55">
                  <c:v>-6</c:v>
                </c:pt>
                <c:pt idx="56">
                  <c:v>-6</c:v>
                </c:pt>
                <c:pt idx="57">
                  <c:v>-6</c:v>
                </c:pt>
                <c:pt idx="58">
                  <c:v>-6</c:v>
                </c:pt>
                <c:pt idx="59">
                  <c:v>-6</c:v>
                </c:pt>
                <c:pt idx="60">
                  <c:v>-6</c:v>
                </c:pt>
                <c:pt idx="61">
                  <c:v>-6</c:v>
                </c:pt>
                <c:pt idx="62">
                  <c:v>-6</c:v>
                </c:pt>
                <c:pt idx="63">
                  <c:v>-6</c:v>
                </c:pt>
                <c:pt idx="64">
                  <c:v>-6</c:v>
                </c:pt>
                <c:pt idx="65">
                  <c:v>-6</c:v>
                </c:pt>
                <c:pt idx="66">
                  <c:v>-6</c:v>
                </c:pt>
                <c:pt idx="67">
                  <c:v>-6</c:v>
                </c:pt>
                <c:pt idx="68">
                  <c:v>-6</c:v>
                </c:pt>
                <c:pt idx="69">
                  <c:v>-6</c:v>
                </c:pt>
                <c:pt idx="70">
                  <c:v>-6</c:v>
                </c:pt>
                <c:pt idx="71">
                  <c:v>-6</c:v>
                </c:pt>
                <c:pt idx="72">
                  <c:v>-6</c:v>
                </c:pt>
                <c:pt idx="73">
                  <c:v>-6</c:v>
                </c:pt>
                <c:pt idx="74">
                  <c:v>-6</c:v>
                </c:pt>
                <c:pt idx="75">
                  <c:v>-6</c:v>
                </c:pt>
                <c:pt idx="76">
                  <c:v>-6</c:v>
                </c:pt>
                <c:pt idx="77">
                  <c:v>-6</c:v>
                </c:pt>
                <c:pt idx="78">
                  <c:v>-6</c:v>
                </c:pt>
                <c:pt idx="79">
                  <c:v>-6</c:v>
                </c:pt>
                <c:pt idx="80">
                  <c:v>-6</c:v>
                </c:pt>
                <c:pt idx="81">
                  <c:v>-6</c:v>
                </c:pt>
                <c:pt idx="82">
                  <c:v>-6</c:v>
                </c:pt>
                <c:pt idx="83">
                  <c:v>-6</c:v>
                </c:pt>
                <c:pt idx="84">
                  <c:v>-6</c:v>
                </c:pt>
                <c:pt idx="85">
                  <c:v>-6</c:v>
                </c:pt>
                <c:pt idx="86">
                  <c:v>-6</c:v>
                </c:pt>
                <c:pt idx="87">
                  <c:v>-6</c:v>
                </c:pt>
                <c:pt idx="88">
                  <c:v>-6</c:v>
                </c:pt>
                <c:pt idx="89">
                  <c:v>-6</c:v>
                </c:pt>
                <c:pt idx="90">
                  <c:v>-6</c:v>
                </c:pt>
                <c:pt idx="91">
                  <c:v>-6</c:v>
                </c:pt>
                <c:pt idx="92">
                  <c:v>-6</c:v>
                </c:pt>
                <c:pt idx="93">
                  <c:v>-6</c:v>
                </c:pt>
                <c:pt idx="94">
                  <c:v>-6</c:v>
                </c:pt>
                <c:pt idx="95">
                  <c:v>-6</c:v>
                </c:pt>
                <c:pt idx="96">
                  <c:v>-6</c:v>
                </c:pt>
                <c:pt idx="97">
                  <c:v>-6</c:v>
                </c:pt>
                <c:pt idx="98">
                  <c:v>-6</c:v>
                </c:pt>
                <c:pt idx="99">
                  <c:v>-6</c:v>
                </c:pt>
                <c:pt idx="100">
                  <c:v>-6</c:v>
                </c:pt>
                <c:pt idx="101">
                  <c:v>-6</c:v>
                </c:pt>
                <c:pt idx="102">
                  <c:v>-6</c:v>
                </c:pt>
                <c:pt idx="103">
                  <c:v>-6</c:v>
                </c:pt>
                <c:pt idx="104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9A-4D3F-B263-6C9B1B8A3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8160"/>
        <c:axId val="91874048"/>
      </c:lineChart>
      <c:catAx>
        <c:axId val="918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18666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1866624"/>
        <c:scaling>
          <c:orientation val="minMax"/>
          <c:max val="8"/>
          <c:min val="-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1865088"/>
        <c:crosses val="autoZero"/>
        <c:crossBetween val="between"/>
        <c:majorUnit val="1"/>
        <c:minorUnit val="0.1"/>
      </c:valAx>
      <c:catAx>
        <c:axId val="9186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74048"/>
        <c:crosses val="autoZero"/>
        <c:auto val="0"/>
        <c:lblAlgn val="ctr"/>
        <c:lblOffset val="100"/>
        <c:noMultiLvlLbl val="0"/>
      </c:catAx>
      <c:valAx>
        <c:axId val="91874048"/>
        <c:scaling>
          <c:orientation val="minMax"/>
          <c:max val="8"/>
          <c:min val="-8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1868160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511729002624671"/>
          <c:y val="0.95542410096211972"/>
          <c:w val="0.51074239255249343"/>
          <c:h val="3.41753343239227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</xdr:row>
      <xdr:rowOff>95250</xdr:rowOff>
    </xdr:from>
    <xdr:to>
      <xdr:col>32</xdr:col>
      <xdr:colOff>76200</xdr:colOff>
      <xdr:row>38</xdr:row>
      <xdr:rowOff>104775</xdr:rowOff>
    </xdr:to>
    <xdr:graphicFrame macro="">
      <xdr:nvGraphicFramePr>
        <xdr:cNvPr id="14354" name="Graphique 6">
          <a:extLst>
            <a:ext uri="{FF2B5EF4-FFF2-40B4-BE49-F238E27FC236}">
              <a16:creationId xmlns:a16="http://schemas.microsoft.com/office/drawing/2014/main" id="{00000000-0008-0000-00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0.01678</cdr:x>
      <cdr:y>0.0206</cdr:y>
    </cdr:from>
    <cdr:to>
      <cdr:x>0.13107</cdr:x>
      <cdr:y>0.13379</cdr:y>
    </cdr:to>
    <cdr:pic>
      <cdr:nvPicPr>
        <cdr:cNvPr id="6156" name="Picture 12">
          <a:extLst xmlns:a="http://schemas.openxmlformats.org/drawingml/2006/main">
            <a:ext uri="{FF2B5EF4-FFF2-40B4-BE49-F238E27FC236}">
              <a16:creationId xmlns:a16="http://schemas.microsoft.com/office/drawing/2014/main" id="{B00BEE55-6FD8-4A84-BCCD-A03360737A9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4374" y="107722"/>
          <a:ext cx="1187702" cy="59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123824</xdr:colOff>
      <xdr:row>1</xdr:row>
      <xdr:rowOff>104776</xdr:rowOff>
    </xdr:from>
    <xdr:to>
      <xdr:col>63</xdr:col>
      <xdr:colOff>95249</xdr:colOff>
      <xdr:row>29</xdr:row>
      <xdr:rowOff>28576</xdr:rowOff>
    </xdr:to>
    <xdr:graphicFrame macro="">
      <xdr:nvGraphicFramePr>
        <xdr:cNvPr id="3086" name="Graphique 2">
          <a:extLst>
            <a:ext uri="{FF2B5EF4-FFF2-40B4-BE49-F238E27FC236}">
              <a16:creationId xmlns:a16="http://schemas.microsoft.com/office/drawing/2014/main" id="{00000000-0008-0000-0600-00000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0.01156</cdr:x>
      <cdr:y>0.02033</cdr:y>
    </cdr:from>
    <cdr:to>
      <cdr:x>0.14784</cdr:x>
      <cdr:y>0.14497</cdr:y>
    </cdr:to>
    <cdr:pic>
      <cdr:nvPicPr>
        <cdr:cNvPr id="23560" name="Picture 1032">
          <a:extLst xmlns:a="http://schemas.openxmlformats.org/drawingml/2006/main">
            <a:ext uri="{FF2B5EF4-FFF2-40B4-BE49-F238E27FC236}">
              <a16:creationId xmlns:a16="http://schemas.microsoft.com/office/drawing/2014/main" id="{C1697620-6A0A-48C7-B9AD-BF8CD32E89D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9909" y="110377"/>
          <a:ext cx="1413617" cy="676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142874</xdr:rowOff>
    </xdr:from>
    <xdr:to>
      <xdr:col>18</xdr:col>
      <xdr:colOff>552450</xdr:colOff>
      <xdr:row>30</xdr:row>
      <xdr:rowOff>104774</xdr:rowOff>
    </xdr:to>
    <xdr:graphicFrame macro="">
      <xdr:nvGraphicFramePr>
        <xdr:cNvPr id="3" name="Graphiqu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0.01899</cdr:x>
      <cdr:y>0.01875</cdr:y>
    </cdr:from>
    <cdr:to>
      <cdr:x>0.11597</cdr:x>
      <cdr:y>0.11135</cdr:y>
    </cdr:to>
    <cdr:pic>
      <cdr:nvPicPr>
        <cdr:cNvPr id="43012" name="Picture 4">
          <a:extLst xmlns:a="http://schemas.openxmlformats.org/drawingml/2006/main">
            <a:ext uri="{FF2B5EF4-FFF2-40B4-BE49-F238E27FC236}">
              <a16:creationId xmlns:a16="http://schemas.microsoft.com/office/drawing/2014/main" id="{405251EA-357D-4A2E-899E-E2A280F490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90285" y="103406"/>
          <a:ext cx="971765" cy="51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0.05151</cdr:x>
      <cdr:y>0.65276</cdr:y>
    </cdr:from>
    <cdr:to>
      <cdr:x>0.33745</cdr:x>
      <cdr:y>0.6554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0788" y="3083890"/>
          <a:ext cx="3113051" cy="124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0.35671</cdr:x>
      <cdr:y>0.44437</cdr:y>
    </cdr:from>
    <cdr:to>
      <cdr:x>0.66513</cdr:x>
      <cdr:y>0.44713</cdr:y>
    </cdr:to>
    <cdr:sp macro="" textlink="">
      <cdr:nvSpPr>
        <cdr:cNvPr id="25602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83575" y="2099392"/>
          <a:ext cx="3357791" cy="130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0.12511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958DAEC6-A771-4920-97B0-5366F5CB4B2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5157" y="114708"/>
          <a:ext cx="1196918" cy="59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0.677</cdr:x>
      <cdr:y>0.36408</cdr:y>
    </cdr:from>
    <cdr:to>
      <cdr:x>0.98412</cdr:x>
      <cdr:y>0.3647</cdr:y>
    </cdr:to>
    <cdr:sp macro="" textlink="">
      <cdr:nvSpPr>
        <cdr:cNvPr id="5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370550" y="1720055"/>
          <a:ext cx="3343638" cy="29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104775</xdr:rowOff>
    </xdr:from>
    <xdr:to>
      <xdr:col>16</xdr:col>
      <xdr:colOff>704850</xdr:colOff>
      <xdr:row>38</xdr:row>
      <xdr:rowOff>28575</xdr:rowOff>
    </xdr:to>
    <xdr:graphicFrame macro="">
      <xdr:nvGraphicFramePr>
        <xdr:cNvPr id="3" name="Graphiqu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0.03933</cdr:x>
      <cdr:y>0.3131</cdr:y>
    </cdr:from>
    <cdr:to>
      <cdr:x>0.93657</cdr:x>
      <cdr:y>0.31387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6389" y="1497089"/>
          <a:ext cx="9956336" cy="368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0.14249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4074ADDA-2906-44C1-B49E-E984DFA917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8336" y="116096"/>
          <a:ext cx="1412814" cy="598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</xdr:row>
      <xdr:rowOff>285750</xdr:rowOff>
    </xdr:from>
    <xdr:to>
      <xdr:col>24</xdr:col>
      <xdr:colOff>657225</xdr:colOff>
      <xdr:row>30</xdr:row>
      <xdr:rowOff>66675</xdr:rowOff>
    </xdr:to>
    <xdr:graphicFrame macro="">
      <xdr:nvGraphicFramePr>
        <xdr:cNvPr id="1037" name="Graphique 1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0.01327</cdr:x>
      <cdr:y>0.0168</cdr:y>
    </cdr:from>
    <cdr:to>
      <cdr:x>0.14135</cdr:x>
      <cdr:y>0.12986</cdr:y>
    </cdr:to>
    <cdr:pic>
      <cdr:nvPicPr>
        <cdr:cNvPr id="2059" name="Picture 11">
          <a:extLst xmlns:a="http://schemas.openxmlformats.org/drawingml/2006/main">
            <a:ext uri="{FF2B5EF4-FFF2-40B4-BE49-F238E27FC236}">
              <a16:creationId xmlns:a16="http://schemas.microsoft.com/office/drawing/2014/main" id="{10AFF06B-58CE-4F85-AF14-924F2089F1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1454" y="82570"/>
          <a:ext cx="1268722" cy="555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</xdr:row>
      <xdr:rowOff>133350</xdr:rowOff>
    </xdr:from>
    <xdr:to>
      <xdr:col>29</xdr:col>
      <xdr:colOff>171450</xdr:colOff>
      <xdr:row>38</xdr:row>
      <xdr:rowOff>66674</xdr:rowOff>
    </xdr:to>
    <xdr:graphicFrame macro="">
      <xdr:nvGraphicFramePr>
        <xdr:cNvPr id="2" name="Graphiqu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0.04991</cdr:x>
      <cdr:y>0.60756</cdr:y>
    </cdr:from>
    <cdr:to>
      <cdr:x>0.33585</cdr:x>
      <cdr:y>0.6102</cdr:y>
    </cdr:to>
    <cdr:sp macro="" textlink="">
      <cdr:nvSpPr>
        <cdr:cNvPr id="25601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2451" y="2824073"/>
          <a:ext cx="2993213" cy="1227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0.34025</cdr:x>
      <cdr:y>0.37116</cdr:y>
    </cdr:from>
    <cdr:to>
      <cdr:x>0.64867</cdr:x>
      <cdr:y>0.37392</cdr:y>
    </cdr:to>
    <cdr:sp macro="" textlink="">
      <cdr:nvSpPr>
        <cdr:cNvPr id="25602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1720" y="1725240"/>
          <a:ext cx="3228533" cy="128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0.01517</cdr:x>
      <cdr:y>0.02428</cdr:y>
    </cdr:from>
    <cdr:to>
      <cdr:x>0.17942</cdr:x>
      <cdr:y>0.1494</cdr:y>
    </cdr:to>
    <cdr:pic>
      <cdr:nvPicPr>
        <cdr:cNvPr id="25610" name="Picture 1034">
          <a:extLst xmlns:a="http://schemas.openxmlformats.org/drawingml/2006/main">
            <a:ext uri="{FF2B5EF4-FFF2-40B4-BE49-F238E27FC236}">
              <a16:creationId xmlns:a16="http://schemas.microsoft.com/office/drawing/2014/main" id="{FEE6CABB-A70F-48AF-AAA9-FFB2510F51D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3228" y="127350"/>
          <a:ext cx="1733488" cy="640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0.67305</cdr:x>
      <cdr:y>0.37188</cdr:y>
    </cdr:from>
    <cdr:to>
      <cdr:x>0.98213</cdr:x>
      <cdr:y>0.37374</cdr:y>
    </cdr:to>
    <cdr:sp macro="" textlink="">
      <cdr:nvSpPr>
        <cdr:cNvPr id="5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045469" y="1728590"/>
          <a:ext cx="3235442" cy="86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/>
          <a:tailEnd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1</xdr:row>
      <xdr:rowOff>114300</xdr:rowOff>
    </xdr:from>
    <xdr:to>
      <xdr:col>64</xdr:col>
      <xdr:colOff>57149</xdr:colOff>
      <xdr:row>28</xdr:row>
      <xdr:rowOff>0</xdr:rowOff>
    </xdr:to>
    <xdr:graphicFrame macro="">
      <xdr:nvGraphicFramePr>
        <xdr:cNvPr id="5133" name="Graphique 1">
          <a:extLst>
            <a:ext uri="{FF2B5EF4-FFF2-40B4-BE49-F238E27FC236}">
              <a16:creationId xmlns:a16="http://schemas.microsoft.com/office/drawing/2014/main" id="{00000000-0008-0000-05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R5"/>
  <sheetViews>
    <sheetView showGridLines="0" tabSelected="1" zoomScaleNormal="100" workbookViewId="0">
      <selection activeCell="AO30" sqref="AO30"/>
    </sheetView>
  </sheetViews>
  <sheetFormatPr baseColWidth="10" defaultColWidth="11.42578125" defaultRowHeight="11.25" x14ac:dyDescent="0.2"/>
  <cols>
    <col min="1" max="1" width="8.7109375" style="3" bestFit="1" customWidth="1"/>
    <col min="2" max="2" width="7.42578125" style="3" bestFit="1" customWidth="1"/>
    <col min="3" max="3" width="7.42578125" style="3" customWidth="1"/>
    <col min="4" max="4" width="10.28515625" style="3" bestFit="1" customWidth="1"/>
    <col min="5" max="5" width="8.28515625" style="3" bestFit="1" customWidth="1"/>
    <col min="6" max="6" width="6" style="3" customWidth="1"/>
    <col min="7" max="7" width="8" style="3" customWidth="1"/>
    <col min="8" max="8" width="6.7109375" style="3" customWidth="1"/>
    <col min="9" max="9" width="13.42578125" style="1" bestFit="1" customWidth="1"/>
    <col min="10" max="10" width="9.28515625" style="3" bestFit="1" customWidth="1"/>
    <col min="11" max="11" width="17" style="8" bestFit="1" customWidth="1"/>
    <col min="12" max="103" width="3" style="3" customWidth="1"/>
    <col min="104" max="16384" width="11.42578125" style="3"/>
  </cols>
  <sheetData>
    <row r="1" spans="1:18" s="5" customFormat="1" ht="21" x14ac:dyDescent="0.35">
      <c r="A1" s="4" t="s">
        <v>0</v>
      </c>
      <c r="E1" s="6"/>
      <c r="I1" s="6"/>
      <c r="K1" s="42" t="s">
        <v>1</v>
      </c>
      <c r="R1" s="5" t="s">
        <v>127</v>
      </c>
    </row>
    <row r="2" spans="1:18" s="30" customFormat="1" ht="12.75" x14ac:dyDescent="0.2">
      <c r="A2" s="29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1" t="s">
        <v>125</v>
      </c>
      <c r="J2" s="30" t="s">
        <v>126</v>
      </c>
      <c r="K2" s="32" t="s">
        <v>10</v>
      </c>
    </row>
    <row r="3" spans="1:18" s="36" customFormat="1" ht="12.75" x14ac:dyDescent="0.2">
      <c r="A3" s="43" t="s">
        <v>11</v>
      </c>
      <c r="B3" s="55">
        <v>5</v>
      </c>
      <c r="C3" s="55">
        <v>6</v>
      </c>
      <c r="D3" s="55">
        <v>5</v>
      </c>
      <c r="E3" s="55">
        <v>5</v>
      </c>
      <c r="F3" s="55">
        <v>5</v>
      </c>
      <c r="G3" s="55">
        <v>5</v>
      </c>
      <c r="H3" s="55">
        <v>5</v>
      </c>
      <c r="I3" s="37">
        <v>12</v>
      </c>
      <c r="J3" s="40">
        <f>MAX(B3:H3)</f>
        <v>6</v>
      </c>
      <c r="K3" s="41">
        <f>+I3-J3</f>
        <v>6</v>
      </c>
    </row>
    <row r="4" spans="1:18" s="40" customFormat="1" ht="12.75" x14ac:dyDescent="0.2">
      <c r="A4" s="43" t="s">
        <v>12</v>
      </c>
      <c r="B4" s="55">
        <v>25</v>
      </c>
      <c r="C4" s="55">
        <v>24</v>
      </c>
      <c r="D4" s="55">
        <v>25</v>
      </c>
      <c r="E4" s="55">
        <v>25</v>
      </c>
      <c r="F4" s="55">
        <v>25</v>
      </c>
      <c r="G4" s="55">
        <v>25</v>
      </c>
      <c r="H4" s="55">
        <v>25</v>
      </c>
      <c r="I4" s="39">
        <v>25</v>
      </c>
      <c r="J4" s="40">
        <f>MAX(B4:H4)</f>
        <v>25</v>
      </c>
      <c r="K4" s="41">
        <f>+I4-J4</f>
        <v>0</v>
      </c>
    </row>
    <row r="5" spans="1:18" s="40" customFormat="1" ht="12.75" x14ac:dyDescent="0.2">
      <c r="A5" s="43" t="s">
        <v>13</v>
      </c>
      <c r="B5" s="55">
        <v>30</v>
      </c>
      <c r="C5" s="55">
        <v>30</v>
      </c>
      <c r="D5" s="55">
        <v>30</v>
      </c>
      <c r="E5" s="55">
        <v>30</v>
      </c>
      <c r="F5" s="55">
        <v>30</v>
      </c>
      <c r="G5" s="55">
        <v>30</v>
      </c>
      <c r="H5" s="55">
        <v>30</v>
      </c>
      <c r="I5" s="39">
        <v>30</v>
      </c>
      <c r="J5" s="40">
        <f>MAX(B5:H5)</f>
        <v>30</v>
      </c>
      <c r="K5" s="41">
        <f>+I5-J5</f>
        <v>0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showGridLines="0" zoomScaleNormal="100" workbookViewId="0">
      <pane ySplit="2" topLeftCell="A3" activePane="bottomLeft" state="frozen"/>
      <selection pane="bottomLeft" activeCell="B3" sqref="B3:H3"/>
    </sheetView>
  </sheetViews>
  <sheetFormatPr baseColWidth="10" defaultColWidth="11.42578125" defaultRowHeight="11.25" x14ac:dyDescent="0.2"/>
  <cols>
    <col min="1" max="1" width="5" style="3" bestFit="1" customWidth="1"/>
    <col min="2" max="3" width="7.42578125" style="3" bestFit="1" customWidth="1"/>
    <col min="4" max="4" width="10.28515625" style="3" bestFit="1" customWidth="1"/>
    <col min="5" max="5" width="8.28515625" style="3" bestFit="1" customWidth="1"/>
    <col min="6" max="6" width="6" style="3" bestFit="1" customWidth="1"/>
    <col min="7" max="7" width="8" style="3" bestFit="1" customWidth="1"/>
    <col min="8" max="8" width="6.7109375" style="3" bestFit="1" customWidth="1"/>
    <col min="9" max="9" width="13.42578125" style="1" bestFit="1" customWidth="1"/>
    <col min="10" max="10" width="9.28515625" style="3" bestFit="1" customWidth="1"/>
    <col min="11" max="11" width="17" style="8" bestFit="1" customWidth="1"/>
    <col min="12" max="12" width="16.28515625" style="13" bestFit="1" customWidth="1"/>
    <col min="13" max="16384" width="11.42578125" style="3"/>
  </cols>
  <sheetData>
    <row r="1" spans="1:12" s="9" customFormat="1" ht="21" x14ac:dyDescent="0.35">
      <c r="A1" s="4" t="s">
        <v>14</v>
      </c>
      <c r="D1" s="10"/>
      <c r="I1" s="2"/>
      <c r="K1" s="42" t="s">
        <v>1</v>
      </c>
      <c r="L1" s="12"/>
    </row>
    <row r="2" spans="1:12" s="30" customFormat="1" ht="12.75" x14ac:dyDescent="0.2">
      <c r="A2" s="29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1" t="s">
        <v>125</v>
      </c>
      <c r="J2" s="30" t="s">
        <v>126</v>
      </c>
      <c r="K2" s="32" t="s">
        <v>10</v>
      </c>
      <c r="L2" s="35"/>
    </row>
    <row r="3" spans="1:12" s="40" customFormat="1" ht="12.75" x14ac:dyDescent="0.2">
      <c r="A3" s="44" t="s">
        <v>15</v>
      </c>
      <c r="B3" s="55">
        <v>35</v>
      </c>
      <c r="C3" s="55">
        <v>30</v>
      </c>
      <c r="D3" s="55">
        <v>34</v>
      </c>
      <c r="E3" s="55">
        <v>32</v>
      </c>
      <c r="F3" s="55">
        <v>35</v>
      </c>
      <c r="G3" s="55">
        <v>36</v>
      </c>
      <c r="H3" s="55">
        <v>35</v>
      </c>
      <c r="I3" s="39">
        <v>45</v>
      </c>
      <c r="J3" s="40">
        <f t="shared" ref="J3" si="0">MAX(B3:H3)</f>
        <v>36</v>
      </c>
      <c r="K3" s="41">
        <f t="shared" ref="K3" si="1">+I3-J3</f>
        <v>9</v>
      </c>
      <c r="L3" s="45"/>
    </row>
  </sheetData>
  <printOptions horizontalCentered="1"/>
  <pageMargins left="0" right="0" top="0" bottom="0.51181102362204722" header="0" footer="0"/>
  <pageSetup paperSize="9" orientation="landscape" r:id="rId1"/>
  <headerFooter alignWithMargins="0">
    <oddFooter>&amp;L&amp;F&amp;CPage &amp;P de &amp;N&amp;R&amp;D&amp;T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N35"/>
  <sheetViews>
    <sheetView showGridLines="0" zoomScaleNormal="100" workbookViewId="0">
      <selection activeCell="M40" sqref="M40"/>
    </sheetView>
  </sheetViews>
  <sheetFormatPr baseColWidth="10" defaultColWidth="11.42578125" defaultRowHeight="11.25" x14ac:dyDescent="0.2"/>
  <cols>
    <col min="1" max="1" width="5" style="3" bestFit="1" customWidth="1"/>
    <col min="2" max="8" width="3.28515625" style="3" bestFit="1" customWidth="1"/>
    <col min="9" max="9" width="3.28515625" style="1" bestFit="1" customWidth="1"/>
    <col min="10" max="10" width="3.28515625" style="3" bestFit="1" customWidth="1"/>
    <col min="11" max="11" width="3.28515625" style="8" bestFit="1" customWidth="1"/>
    <col min="12" max="12" width="15.28515625" style="13" bestFit="1" customWidth="1"/>
    <col min="13" max="16384" width="11.42578125" style="3"/>
  </cols>
  <sheetData>
    <row r="1" spans="1:14" s="9" customFormat="1" ht="21" x14ac:dyDescent="0.35">
      <c r="A1" s="4" t="s">
        <v>16</v>
      </c>
      <c r="D1" s="10"/>
      <c r="I1" s="2"/>
      <c r="K1" s="11"/>
      <c r="N1" s="42" t="s">
        <v>1</v>
      </c>
    </row>
    <row r="2" spans="1:14" s="52" customFormat="1" ht="89.25" x14ac:dyDescent="0.2">
      <c r="A2" s="51" t="s">
        <v>2</v>
      </c>
      <c r="B2" s="52" t="s">
        <v>3</v>
      </c>
      <c r="C2" s="52" t="s">
        <v>4</v>
      </c>
      <c r="D2" s="52" t="s">
        <v>5</v>
      </c>
      <c r="E2" s="52" t="s">
        <v>6</v>
      </c>
      <c r="F2" s="52" t="s">
        <v>7</v>
      </c>
      <c r="G2" s="52" t="s">
        <v>8</v>
      </c>
      <c r="H2" s="52" t="s">
        <v>9</v>
      </c>
      <c r="I2" s="50" t="s">
        <v>125</v>
      </c>
      <c r="J2" s="52" t="s">
        <v>126</v>
      </c>
      <c r="K2" s="49" t="s">
        <v>10</v>
      </c>
      <c r="L2" s="48" t="s">
        <v>17</v>
      </c>
    </row>
    <row r="3" spans="1:14" x14ac:dyDescent="0.2">
      <c r="A3" s="33" t="s">
        <v>18</v>
      </c>
      <c r="B3" s="55">
        <v>6</v>
      </c>
      <c r="C3" s="55">
        <v>3</v>
      </c>
      <c r="D3" s="55">
        <v>2</v>
      </c>
      <c r="E3" s="55">
        <v>2</v>
      </c>
      <c r="F3" s="55">
        <v>6</v>
      </c>
      <c r="G3" s="55">
        <v>1</v>
      </c>
      <c r="H3" s="55">
        <v>2</v>
      </c>
      <c r="I3" s="1">
        <v>17</v>
      </c>
      <c r="J3" s="3">
        <f t="shared" ref="J3:J30" si="0">MAX(B3:H3)</f>
        <v>6</v>
      </c>
      <c r="K3" s="8">
        <f t="shared" ref="K3:K31" si="1">+I3-J3</f>
        <v>11</v>
      </c>
      <c r="L3" s="13">
        <f>+I3*7*21</f>
        <v>2499</v>
      </c>
    </row>
    <row r="4" spans="1:14" x14ac:dyDescent="0.2">
      <c r="A4" s="33" t="s">
        <v>19</v>
      </c>
      <c r="B4" s="55">
        <v>13</v>
      </c>
      <c r="C4" s="55">
        <v>12</v>
      </c>
      <c r="D4" s="55">
        <v>12</v>
      </c>
      <c r="E4" s="55">
        <v>12</v>
      </c>
      <c r="F4" s="55">
        <v>11</v>
      </c>
      <c r="G4" s="55">
        <v>6</v>
      </c>
      <c r="H4" s="55">
        <v>6</v>
      </c>
      <c r="I4" s="1">
        <v>17</v>
      </c>
      <c r="J4" s="3">
        <f t="shared" si="0"/>
        <v>13</v>
      </c>
      <c r="K4" s="8">
        <f t="shared" si="1"/>
        <v>4</v>
      </c>
      <c r="L4" s="13">
        <f t="shared" ref="L4:L32" si="2">+I4*7*21</f>
        <v>2499</v>
      </c>
    </row>
    <row r="5" spans="1:14" x14ac:dyDescent="0.2">
      <c r="A5" s="33" t="s">
        <v>20</v>
      </c>
      <c r="B5" s="55">
        <v>14</v>
      </c>
      <c r="C5" s="55">
        <v>14</v>
      </c>
      <c r="D5" s="55">
        <v>14</v>
      </c>
      <c r="E5" s="55">
        <v>14</v>
      </c>
      <c r="F5" s="55">
        <v>14</v>
      </c>
      <c r="G5" s="55">
        <v>5</v>
      </c>
      <c r="H5" s="55">
        <v>2</v>
      </c>
      <c r="I5" s="1">
        <v>17</v>
      </c>
      <c r="J5" s="3">
        <f t="shared" si="0"/>
        <v>14</v>
      </c>
      <c r="K5" s="8">
        <f t="shared" si="1"/>
        <v>3</v>
      </c>
      <c r="L5" s="13">
        <f t="shared" si="2"/>
        <v>2499</v>
      </c>
    </row>
    <row r="6" spans="1:14" x14ac:dyDescent="0.2">
      <c r="A6" s="33" t="s">
        <v>21</v>
      </c>
      <c r="B6" s="55">
        <v>12</v>
      </c>
      <c r="C6" s="55">
        <v>12</v>
      </c>
      <c r="D6" s="55">
        <v>14</v>
      </c>
      <c r="E6" s="55">
        <v>14</v>
      </c>
      <c r="F6" s="55">
        <v>13</v>
      </c>
      <c r="G6" s="55">
        <v>11</v>
      </c>
      <c r="H6" s="55">
        <v>7</v>
      </c>
      <c r="I6" s="1">
        <v>17</v>
      </c>
      <c r="J6" s="3">
        <f t="shared" si="0"/>
        <v>14</v>
      </c>
      <c r="K6" s="8">
        <f t="shared" si="1"/>
        <v>3</v>
      </c>
      <c r="L6" s="13">
        <f t="shared" si="2"/>
        <v>2499</v>
      </c>
    </row>
    <row r="7" spans="1:14" x14ac:dyDescent="0.2">
      <c r="A7" s="33" t="s">
        <v>22</v>
      </c>
      <c r="B7" s="55">
        <v>6</v>
      </c>
      <c r="C7" s="55">
        <v>6</v>
      </c>
      <c r="D7" s="55">
        <v>7</v>
      </c>
      <c r="E7" s="55">
        <v>6</v>
      </c>
      <c r="F7" s="55">
        <v>9</v>
      </c>
      <c r="G7" s="55">
        <v>8</v>
      </c>
      <c r="H7" s="55">
        <v>5</v>
      </c>
      <c r="I7" s="1">
        <v>17</v>
      </c>
      <c r="J7" s="3">
        <f t="shared" si="0"/>
        <v>9</v>
      </c>
      <c r="K7" s="8">
        <f t="shared" si="1"/>
        <v>8</v>
      </c>
      <c r="L7" s="13">
        <f t="shared" si="2"/>
        <v>2499</v>
      </c>
    </row>
    <row r="8" spans="1:14" x14ac:dyDescent="0.2">
      <c r="A8" s="33" t="s">
        <v>23</v>
      </c>
      <c r="B8" s="55">
        <v>11</v>
      </c>
      <c r="C8" s="55">
        <v>10</v>
      </c>
      <c r="D8" s="55">
        <v>11</v>
      </c>
      <c r="E8" s="55">
        <v>10</v>
      </c>
      <c r="F8" s="55">
        <v>10</v>
      </c>
      <c r="G8" s="55">
        <v>10</v>
      </c>
      <c r="H8" s="55">
        <v>6</v>
      </c>
      <c r="I8" s="1">
        <v>17</v>
      </c>
      <c r="J8" s="3">
        <f t="shared" si="0"/>
        <v>11</v>
      </c>
      <c r="K8" s="8">
        <f t="shared" si="1"/>
        <v>6</v>
      </c>
      <c r="L8" s="13">
        <f t="shared" si="2"/>
        <v>2499</v>
      </c>
    </row>
    <row r="9" spans="1:14" x14ac:dyDescent="0.2">
      <c r="A9" s="33" t="s">
        <v>24</v>
      </c>
      <c r="B9" s="55">
        <v>9</v>
      </c>
      <c r="C9" s="55">
        <v>9</v>
      </c>
      <c r="D9" s="55">
        <v>7</v>
      </c>
      <c r="E9" s="55">
        <v>9</v>
      </c>
      <c r="F9" s="55">
        <v>8</v>
      </c>
      <c r="G9" s="55">
        <v>8</v>
      </c>
      <c r="H9" s="55">
        <v>9</v>
      </c>
      <c r="I9" s="1">
        <v>17</v>
      </c>
      <c r="J9" s="3">
        <f t="shared" si="0"/>
        <v>9</v>
      </c>
      <c r="K9" s="8">
        <f t="shared" si="1"/>
        <v>8</v>
      </c>
      <c r="L9" s="13">
        <f t="shared" si="2"/>
        <v>2499</v>
      </c>
    </row>
    <row r="10" spans="1:14" x14ac:dyDescent="0.2">
      <c r="A10" s="33" t="s">
        <v>25</v>
      </c>
      <c r="B10" s="55">
        <v>11</v>
      </c>
      <c r="C10" s="55">
        <v>14</v>
      </c>
      <c r="D10" s="55">
        <v>10</v>
      </c>
      <c r="E10" s="55">
        <v>9</v>
      </c>
      <c r="F10" s="55">
        <v>13</v>
      </c>
      <c r="G10" s="55">
        <v>13</v>
      </c>
      <c r="H10" s="55">
        <v>14</v>
      </c>
      <c r="I10" s="1">
        <v>17</v>
      </c>
      <c r="J10" s="3">
        <f t="shared" si="0"/>
        <v>14</v>
      </c>
      <c r="K10" s="8">
        <f t="shared" si="1"/>
        <v>3</v>
      </c>
      <c r="L10" s="13">
        <f t="shared" si="2"/>
        <v>2499</v>
      </c>
    </row>
    <row r="11" spans="1:14" x14ac:dyDescent="0.2">
      <c r="A11" s="33" t="s">
        <v>26</v>
      </c>
      <c r="B11" s="55">
        <v>15</v>
      </c>
      <c r="C11" s="55">
        <v>12</v>
      </c>
      <c r="D11" s="55">
        <v>12</v>
      </c>
      <c r="E11" s="55">
        <v>15</v>
      </c>
      <c r="F11" s="55">
        <v>14</v>
      </c>
      <c r="G11" s="55">
        <v>12</v>
      </c>
      <c r="H11" s="55">
        <v>12</v>
      </c>
      <c r="I11" s="1">
        <v>17</v>
      </c>
      <c r="J11" s="3">
        <f t="shared" si="0"/>
        <v>15</v>
      </c>
      <c r="K11" s="8">
        <f t="shared" si="1"/>
        <v>2</v>
      </c>
      <c r="L11" s="13">
        <f t="shared" si="2"/>
        <v>2499</v>
      </c>
    </row>
    <row r="12" spans="1:14" x14ac:dyDescent="0.2">
      <c r="A12" s="33" t="s">
        <v>27</v>
      </c>
      <c r="B12" s="55">
        <v>14</v>
      </c>
      <c r="C12" s="55">
        <v>10</v>
      </c>
      <c r="D12" s="55">
        <v>6</v>
      </c>
      <c r="E12" s="55">
        <v>8</v>
      </c>
      <c r="F12" s="55">
        <v>9</v>
      </c>
      <c r="G12" s="55">
        <v>11</v>
      </c>
      <c r="H12" s="55">
        <v>8</v>
      </c>
      <c r="I12" s="1">
        <v>17</v>
      </c>
      <c r="J12" s="3">
        <f t="shared" si="0"/>
        <v>14</v>
      </c>
      <c r="K12" s="8">
        <f t="shared" si="1"/>
        <v>3</v>
      </c>
      <c r="L12" s="13">
        <f t="shared" si="2"/>
        <v>2499</v>
      </c>
    </row>
    <row r="13" spans="1:14" x14ac:dyDescent="0.2">
      <c r="A13" s="33" t="s">
        <v>28</v>
      </c>
      <c r="B13" s="55">
        <v>12</v>
      </c>
      <c r="C13" s="55">
        <v>12</v>
      </c>
      <c r="D13" s="55">
        <v>9</v>
      </c>
      <c r="E13" s="55">
        <v>11</v>
      </c>
      <c r="F13" s="55">
        <v>10</v>
      </c>
      <c r="G13" s="55">
        <v>12</v>
      </c>
      <c r="H13" s="55">
        <v>16</v>
      </c>
      <c r="I13" s="1">
        <v>17</v>
      </c>
      <c r="J13" s="3">
        <f t="shared" si="0"/>
        <v>16</v>
      </c>
      <c r="K13" s="8">
        <f t="shared" si="1"/>
        <v>1</v>
      </c>
      <c r="L13" s="13">
        <f t="shared" si="2"/>
        <v>2499</v>
      </c>
    </row>
    <row r="14" spans="1:14" x14ac:dyDescent="0.2">
      <c r="A14" s="33" t="s">
        <v>29</v>
      </c>
      <c r="B14" s="55">
        <v>9</v>
      </c>
      <c r="C14" s="55">
        <v>8</v>
      </c>
      <c r="D14" s="55">
        <v>7</v>
      </c>
      <c r="E14" s="55">
        <v>9</v>
      </c>
      <c r="F14" s="55">
        <v>12</v>
      </c>
      <c r="G14" s="55">
        <v>9</v>
      </c>
      <c r="H14" s="55">
        <v>3</v>
      </c>
      <c r="I14" s="1">
        <v>17</v>
      </c>
      <c r="J14" s="3">
        <f t="shared" si="0"/>
        <v>12</v>
      </c>
      <c r="K14" s="8">
        <f t="shared" si="1"/>
        <v>5</v>
      </c>
      <c r="L14" s="13">
        <f t="shared" si="2"/>
        <v>2499</v>
      </c>
    </row>
    <row r="15" spans="1:14" x14ac:dyDescent="0.2">
      <c r="A15" s="33" t="s">
        <v>30</v>
      </c>
      <c r="B15" s="55">
        <v>5</v>
      </c>
      <c r="C15" s="55">
        <v>7</v>
      </c>
      <c r="D15" s="55">
        <v>7</v>
      </c>
      <c r="E15" s="55">
        <v>5</v>
      </c>
      <c r="F15" s="55">
        <v>7</v>
      </c>
      <c r="G15" s="55">
        <v>10</v>
      </c>
      <c r="H15" s="55">
        <v>7</v>
      </c>
      <c r="I15" s="1">
        <v>17</v>
      </c>
      <c r="J15" s="3">
        <f t="shared" si="0"/>
        <v>10</v>
      </c>
      <c r="K15" s="8">
        <f t="shared" si="1"/>
        <v>7</v>
      </c>
      <c r="L15" s="13">
        <f t="shared" si="2"/>
        <v>2499</v>
      </c>
    </row>
    <row r="16" spans="1:14" x14ac:dyDescent="0.2">
      <c r="A16" s="33" t="s">
        <v>31</v>
      </c>
      <c r="B16" s="55">
        <v>9</v>
      </c>
      <c r="C16" s="55">
        <v>6</v>
      </c>
      <c r="D16" s="55">
        <v>8</v>
      </c>
      <c r="E16" s="55">
        <v>4</v>
      </c>
      <c r="F16" s="55">
        <v>9</v>
      </c>
      <c r="G16" s="55">
        <v>9</v>
      </c>
      <c r="H16" s="55">
        <v>7</v>
      </c>
      <c r="I16" s="1">
        <v>17</v>
      </c>
      <c r="J16" s="3">
        <f t="shared" si="0"/>
        <v>9</v>
      </c>
      <c r="K16" s="8">
        <f t="shared" si="1"/>
        <v>8</v>
      </c>
      <c r="L16" s="13">
        <f t="shared" si="2"/>
        <v>2499</v>
      </c>
    </row>
    <row r="17" spans="1:12" x14ac:dyDescent="0.2">
      <c r="A17" s="33" t="s">
        <v>32</v>
      </c>
      <c r="B17" s="55">
        <v>8</v>
      </c>
      <c r="C17" s="55">
        <v>8</v>
      </c>
      <c r="D17" s="55">
        <v>9</v>
      </c>
      <c r="E17" s="55">
        <v>9</v>
      </c>
      <c r="F17" s="55">
        <v>9</v>
      </c>
      <c r="G17" s="55">
        <v>7</v>
      </c>
      <c r="H17" s="55">
        <v>7</v>
      </c>
      <c r="I17" s="1">
        <v>17</v>
      </c>
      <c r="J17" s="3">
        <f t="shared" si="0"/>
        <v>9</v>
      </c>
      <c r="K17" s="8">
        <f t="shared" si="1"/>
        <v>8</v>
      </c>
      <c r="L17" s="13">
        <f t="shared" si="2"/>
        <v>2499</v>
      </c>
    </row>
    <row r="18" spans="1:12" x14ac:dyDescent="0.2">
      <c r="A18" s="33" t="s">
        <v>33</v>
      </c>
      <c r="B18" s="55">
        <v>12</v>
      </c>
      <c r="C18" s="55">
        <v>8</v>
      </c>
      <c r="D18" s="55">
        <v>3</v>
      </c>
      <c r="E18" s="55">
        <v>6</v>
      </c>
      <c r="F18" s="55">
        <v>8</v>
      </c>
      <c r="G18" s="55">
        <v>6</v>
      </c>
      <c r="H18" s="55">
        <v>8</v>
      </c>
      <c r="I18" s="1">
        <v>17</v>
      </c>
      <c r="J18" s="3">
        <f t="shared" si="0"/>
        <v>12</v>
      </c>
      <c r="K18" s="8">
        <f t="shared" si="1"/>
        <v>5</v>
      </c>
      <c r="L18" s="13">
        <f t="shared" si="2"/>
        <v>2499</v>
      </c>
    </row>
    <row r="19" spans="1:12" x14ac:dyDescent="0.2">
      <c r="A19" s="33" t="s">
        <v>34</v>
      </c>
      <c r="B19" s="55">
        <v>9</v>
      </c>
      <c r="C19" s="55">
        <v>9</v>
      </c>
      <c r="D19" s="55">
        <v>8</v>
      </c>
      <c r="E19" s="55">
        <v>10</v>
      </c>
      <c r="F19" s="55">
        <v>15</v>
      </c>
      <c r="G19" s="55">
        <v>10</v>
      </c>
      <c r="H19" s="55">
        <v>9</v>
      </c>
      <c r="I19" s="1">
        <v>17</v>
      </c>
      <c r="J19" s="3">
        <f t="shared" si="0"/>
        <v>15</v>
      </c>
      <c r="K19" s="8">
        <f t="shared" si="1"/>
        <v>2</v>
      </c>
      <c r="L19" s="13">
        <f t="shared" si="2"/>
        <v>2499</v>
      </c>
    </row>
    <row r="20" spans="1:12" x14ac:dyDescent="0.2">
      <c r="A20" s="33" t="s">
        <v>35</v>
      </c>
      <c r="B20" s="55">
        <v>4</v>
      </c>
      <c r="C20" s="55">
        <v>10</v>
      </c>
      <c r="D20" s="55">
        <v>5</v>
      </c>
      <c r="E20" s="55">
        <v>8</v>
      </c>
      <c r="F20" s="55">
        <v>8</v>
      </c>
      <c r="G20" s="55">
        <v>9</v>
      </c>
      <c r="H20" s="55">
        <v>13</v>
      </c>
      <c r="I20" s="1">
        <v>17</v>
      </c>
      <c r="J20" s="3">
        <f t="shared" si="0"/>
        <v>13</v>
      </c>
      <c r="K20" s="8">
        <f t="shared" si="1"/>
        <v>4</v>
      </c>
      <c r="L20" s="13">
        <f t="shared" si="2"/>
        <v>2499</v>
      </c>
    </row>
    <row r="21" spans="1:12" x14ac:dyDescent="0.2">
      <c r="A21" s="33" t="s">
        <v>36</v>
      </c>
      <c r="B21" s="55">
        <v>10</v>
      </c>
      <c r="C21" s="55">
        <v>4</v>
      </c>
      <c r="D21" s="55">
        <v>8</v>
      </c>
      <c r="E21" s="55">
        <v>8</v>
      </c>
      <c r="F21" s="55">
        <v>5</v>
      </c>
      <c r="G21" s="55">
        <v>4</v>
      </c>
      <c r="H21" s="55">
        <v>12</v>
      </c>
      <c r="I21" s="1">
        <v>17</v>
      </c>
      <c r="J21" s="3">
        <f t="shared" si="0"/>
        <v>12</v>
      </c>
      <c r="K21" s="8">
        <f t="shared" si="1"/>
        <v>5</v>
      </c>
      <c r="L21" s="13">
        <f t="shared" si="2"/>
        <v>2499</v>
      </c>
    </row>
    <row r="22" spans="1:12" x14ac:dyDescent="0.2">
      <c r="A22" s="33" t="s">
        <v>37</v>
      </c>
      <c r="B22" s="55">
        <v>8</v>
      </c>
      <c r="C22" s="55">
        <v>13</v>
      </c>
      <c r="D22" s="55">
        <v>7</v>
      </c>
      <c r="E22" s="55">
        <v>11</v>
      </c>
      <c r="F22" s="55">
        <v>12</v>
      </c>
      <c r="G22" s="55">
        <v>10</v>
      </c>
      <c r="H22" s="55">
        <v>17</v>
      </c>
      <c r="I22" s="1">
        <v>17</v>
      </c>
      <c r="J22" s="3">
        <f t="shared" si="0"/>
        <v>17</v>
      </c>
      <c r="K22" s="8">
        <f t="shared" si="1"/>
        <v>0</v>
      </c>
      <c r="L22" s="13">
        <f t="shared" si="2"/>
        <v>2499</v>
      </c>
    </row>
    <row r="23" spans="1:12" x14ac:dyDescent="0.2">
      <c r="A23" s="33" t="s">
        <v>38</v>
      </c>
      <c r="B23" s="55">
        <v>9</v>
      </c>
      <c r="C23" s="55">
        <v>11</v>
      </c>
      <c r="D23" s="55">
        <v>10</v>
      </c>
      <c r="E23" s="55">
        <v>9</v>
      </c>
      <c r="F23" s="55">
        <v>13</v>
      </c>
      <c r="G23" s="55">
        <v>8</v>
      </c>
      <c r="H23" s="55">
        <v>13</v>
      </c>
      <c r="I23" s="1">
        <v>17</v>
      </c>
      <c r="J23" s="3">
        <f t="shared" si="0"/>
        <v>13</v>
      </c>
      <c r="K23" s="8">
        <f t="shared" si="1"/>
        <v>4</v>
      </c>
      <c r="L23" s="13">
        <f t="shared" si="2"/>
        <v>2499</v>
      </c>
    </row>
    <row r="24" spans="1:12" x14ac:dyDescent="0.2">
      <c r="A24" s="33" t="s">
        <v>39</v>
      </c>
      <c r="B24" s="55">
        <v>8</v>
      </c>
      <c r="C24" s="55">
        <v>7</v>
      </c>
      <c r="D24" s="55">
        <v>8</v>
      </c>
      <c r="E24" s="55">
        <v>9</v>
      </c>
      <c r="F24" s="55">
        <v>15</v>
      </c>
      <c r="G24" s="55">
        <v>6</v>
      </c>
      <c r="H24" s="55">
        <v>13</v>
      </c>
      <c r="I24" s="1">
        <v>17</v>
      </c>
      <c r="J24" s="3">
        <f t="shared" si="0"/>
        <v>15</v>
      </c>
      <c r="K24" s="8">
        <f t="shared" si="1"/>
        <v>2</v>
      </c>
      <c r="L24" s="13">
        <f t="shared" si="2"/>
        <v>2499</v>
      </c>
    </row>
    <row r="25" spans="1:12" x14ac:dyDescent="0.2">
      <c r="A25" s="33" t="s">
        <v>40</v>
      </c>
      <c r="B25" s="55">
        <v>8</v>
      </c>
      <c r="C25" s="55">
        <v>8</v>
      </c>
      <c r="D25" s="55">
        <v>6</v>
      </c>
      <c r="E25" s="55">
        <v>11</v>
      </c>
      <c r="F25" s="55">
        <v>7</v>
      </c>
      <c r="G25" s="55">
        <v>8</v>
      </c>
      <c r="H25" s="55">
        <v>11</v>
      </c>
      <c r="I25" s="1">
        <v>17</v>
      </c>
      <c r="J25" s="3">
        <f t="shared" si="0"/>
        <v>11</v>
      </c>
      <c r="K25" s="8">
        <f t="shared" si="1"/>
        <v>6</v>
      </c>
      <c r="L25" s="13">
        <f t="shared" si="2"/>
        <v>2499</v>
      </c>
    </row>
    <row r="26" spans="1:12" x14ac:dyDescent="0.2">
      <c r="A26" s="33" t="s">
        <v>41</v>
      </c>
      <c r="B26" s="55">
        <v>8</v>
      </c>
      <c r="C26" s="55">
        <v>8</v>
      </c>
      <c r="D26" s="55">
        <v>10</v>
      </c>
      <c r="E26" s="55">
        <v>8</v>
      </c>
      <c r="F26" s="55">
        <v>11</v>
      </c>
      <c r="G26" s="55">
        <v>5</v>
      </c>
      <c r="H26" s="55">
        <v>12</v>
      </c>
      <c r="I26" s="1">
        <v>17</v>
      </c>
      <c r="J26" s="3">
        <f t="shared" si="0"/>
        <v>12</v>
      </c>
      <c r="K26" s="8">
        <f t="shared" si="1"/>
        <v>5</v>
      </c>
      <c r="L26" s="13">
        <f t="shared" si="2"/>
        <v>2499</v>
      </c>
    </row>
    <row r="27" spans="1:12" x14ac:dyDescent="0.2">
      <c r="A27" s="34" t="s">
        <v>42</v>
      </c>
      <c r="B27" s="55">
        <v>9</v>
      </c>
      <c r="C27" s="55">
        <v>8</v>
      </c>
      <c r="D27" s="55">
        <v>7</v>
      </c>
      <c r="E27" s="55">
        <v>8</v>
      </c>
      <c r="F27" s="55">
        <v>9</v>
      </c>
      <c r="G27" s="55">
        <v>7</v>
      </c>
      <c r="H27" s="55">
        <v>8</v>
      </c>
      <c r="I27" s="1">
        <v>17</v>
      </c>
      <c r="J27" s="3">
        <f t="shared" si="0"/>
        <v>9</v>
      </c>
      <c r="K27" s="8">
        <f t="shared" si="1"/>
        <v>8</v>
      </c>
      <c r="L27" s="13">
        <f t="shared" si="2"/>
        <v>2499</v>
      </c>
    </row>
    <row r="28" spans="1:12" x14ac:dyDescent="0.2">
      <c r="A28" s="33" t="s">
        <v>43</v>
      </c>
      <c r="B28" s="55">
        <v>14</v>
      </c>
      <c r="C28" s="55">
        <v>15</v>
      </c>
      <c r="D28" s="55">
        <v>13</v>
      </c>
      <c r="E28" s="55">
        <v>14</v>
      </c>
      <c r="F28" s="55">
        <v>14</v>
      </c>
      <c r="G28" s="55">
        <v>5</v>
      </c>
      <c r="H28" s="55">
        <v>12</v>
      </c>
      <c r="I28" s="1">
        <v>17</v>
      </c>
      <c r="J28" s="3">
        <f t="shared" si="0"/>
        <v>15</v>
      </c>
      <c r="K28" s="8">
        <f t="shared" si="1"/>
        <v>2</v>
      </c>
      <c r="L28" s="13">
        <f t="shared" si="2"/>
        <v>2499</v>
      </c>
    </row>
    <row r="29" spans="1:12" x14ac:dyDescent="0.2">
      <c r="A29" s="33" t="s">
        <v>44</v>
      </c>
      <c r="B29" s="55">
        <v>11</v>
      </c>
      <c r="C29" s="55">
        <v>16</v>
      </c>
      <c r="D29" s="55">
        <v>12</v>
      </c>
      <c r="E29" s="55">
        <v>12</v>
      </c>
      <c r="F29" s="55">
        <v>12</v>
      </c>
      <c r="G29" s="55">
        <v>6</v>
      </c>
      <c r="H29" s="55">
        <v>8</v>
      </c>
      <c r="I29" s="1">
        <v>17</v>
      </c>
      <c r="J29" s="3">
        <f t="shared" si="0"/>
        <v>16</v>
      </c>
      <c r="K29" s="8">
        <f t="shared" si="1"/>
        <v>1</v>
      </c>
      <c r="L29" s="13">
        <f t="shared" si="2"/>
        <v>2499</v>
      </c>
    </row>
    <row r="30" spans="1:12" x14ac:dyDescent="0.2">
      <c r="A30" s="33" t="s">
        <v>45</v>
      </c>
      <c r="B30" s="55">
        <v>5</v>
      </c>
      <c r="C30" s="55">
        <v>7</v>
      </c>
      <c r="D30" s="55">
        <v>5</v>
      </c>
      <c r="E30" s="55">
        <v>6</v>
      </c>
      <c r="F30" s="55">
        <v>6</v>
      </c>
      <c r="G30" s="55">
        <v>7</v>
      </c>
      <c r="H30" s="55">
        <v>10</v>
      </c>
      <c r="I30" s="1">
        <v>17</v>
      </c>
      <c r="J30" s="3">
        <f t="shared" si="0"/>
        <v>10</v>
      </c>
      <c r="K30" s="8">
        <f t="shared" si="1"/>
        <v>7</v>
      </c>
      <c r="L30" s="13">
        <f t="shared" si="2"/>
        <v>2499</v>
      </c>
    </row>
    <row r="31" spans="1:12" x14ac:dyDescent="0.2">
      <c r="A31" s="33" t="s">
        <v>46</v>
      </c>
      <c r="B31" s="55">
        <v>8</v>
      </c>
      <c r="C31" s="55">
        <v>6</v>
      </c>
      <c r="D31" s="55">
        <v>10</v>
      </c>
      <c r="E31" s="55">
        <v>12</v>
      </c>
      <c r="F31" s="55">
        <v>13</v>
      </c>
      <c r="G31" s="55">
        <v>8</v>
      </c>
      <c r="H31" s="55">
        <v>17</v>
      </c>
      <c r="I31" s="1">
        <v>17</v>
      </c>
      <c r="J31" s="3">
        <f>MAX(B31:H31)</f>
        <v>17</v>
      </c>
      <c r="K31" s="8">
        <f t="shared" si="1"/>
        <v>0</v>
      </c>
      <c r="L31" s="13">
        <f t="shared" si="2"/>
        <v>2499</v>
      </c>
    </row>
    <row r="32" spans="1:12" x14ac:dyDescent="0.2">
      <c r="A32" s="33" t="s">
        <v>47</v>
      </c>
      <c r="B32" s="55">
        <v>14</v>
      </c>
      <c r="C32" s="55">
        <v>11</v>
      </c>
      <c r="D32" s="55">
        <v>14</v>
      </c>
      <c r="E32" s="55">
        <v>13</v>
      </c>
      <c r="F32" s="55">
        <v>17</v>
      </c>
      <c r="G32" s="55">
        <v>13</v>
      </c>
      <c r="H32" s="55">
        <v>17</v>
      </c>
      <c r="I32" s="1">
        <v>17</v>
      </c>
      <c r="J32" s="3">
        <f>MAX(B32:H32)</f>
        <v>17</v>
      </c>
      <c r="K32" s="8">
        <f>+I32-J32</f>
        <v>0</v>
      </c>
      <c r="L32" s="13">
        <f t="shared" si="2"/>
        <v>2499</v>
      </c>
    </row>
    <row r="33" spans="1:12" x14ac:dyDescent="0.2">
      <c r="A33" s="33"/>
    </row>
    <row r="34" spans="1:12" x14ac:dyDescent="0.2">
      <c r="A34" s="33"/>
    </row>
    <row r="35" spans="1:12" ht="12.75" x14ac:dyDescent="0.2">
      <c r="L35" s="28" t="s">
        <v>48</v>
      </c>
    </row>
  </sheetData>
  <phoneticPr fontId="8" type="noConversion"/>
  <printOptions horizontalCentered="1"/>
  <pageMargins left="0" right="0" top="0" bottom="0.51181102362204722" header="0" footer="0"/>
  <pageSetup paperSize="9" orientation="landscape" r:id="rId1"/>
  <headerFooter alignWithMargins="0">
    <oddFooter>&amp;L&amp;F&amp;CPage &amp;P de &amp;N&amp;R&amp;D&amp;T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"/>
  <sheetViews>
    <sheetView showGridLines="0" zoomScaleNormal="100" workbookViewId="0">
      <selection activeCell="AL26" sqref="AL26"/>
    </sheetView>
  </sheetViews>
  <sheetFormatPr baseColWidth="10" defaultColWidth="11.42578125" defaultRowHeight="11.25" x14ac:dyDescent="0.2"/>
  <cols>
    <col min="1" max="1" width="8.7109375" style="3" bestFit="1" customWidth="1"/>
    <col min="2" max="2" width="7.42578125" style="3" bestFit="1" customWidth="1"/>
    <col min="3" max="3" width="7.42578125" style="3" customWidth="1"/>
    <col min="4" max="4" width="10.28515625" style="3" bestFit="1" customWidth="1"/>
    <col min="5" max="5" width="8.28515625" style="3" bestFit="1" customWidth="1"/>
    <col min="6" max="6" width="6" style="3" customWidth="1"/>
    <col min="7" max="7" width="8" style="3" customWidth="1"/>
    <col min="8" max="8" width="6.7109375" style="3" customWidth="1"/>
    <col min="9" max="9" width="13.42578125" style="1" bestFit="1" customWidth="1"/>
    <col min="10" max="10" width="9.28515625" style="3" bestFit="1" customWidth="1"/>
    <col min="11" max="11" width="17" style="8" bestFit="1" customWidth="1"/>
    <col min="12" max="103" width="3" style="3" customWidth="1"/>
    <col min="104" max="16384" width="11.42578125" style="3"/>
  </cols>
  <sheetData>
    <row r="1" spans="1:11" s="5" customFormat="1" ht="21" x14ac:dyDescent="0.35">
      <c r="A1" s="4" t="s">
        <v>49</v>
      </c>
      <c r="E1" s="6"/>
      <c r="I1" s="6"/>
      <c r="K1" s="42" t="s">
        <v>1</v>
      </c>
    </row>
    <row r="2" spans="1:11" s="30" customFormat="1" ht="12.75" x14ac:dyDescent="0.2">
      <c r="A2" s="29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1" t="s">
        <v>125</v>
      </c>
      <c r="J2" s="30" t="s">
        <v>126</v>
      </c>
      <c r="K2" s="32" t="s">
        <v>10</v>
      </c>
    </row>
    <row r="3" spans="1:11" s="9" customFormat="1" x14ac:dyDescent="0.2">
      <c r="A3" s="7" t="s">
        <v>50</v>
      </c>
      <c r="B3" s="53">
        <v>3</v>
      </c>
      <c r="C3" s="53">
        <v>1</v>
      </c>
      <c r="D3" s="53">
        <v>2</v>
      </c>
      <c r="E3" s="53">
        <v>3</v>
      </c>
      <c r="F3" s="53">
        <v>3</v>
      </c>
      <c r="G3" s="53">
        <v>3</v>
      </c>
      <c r="H3" s="53">
        <v>3</v>
      </c>
      <c r="I3" s="2">
        <v>3</v>
      </c>
      <c r="J3" s="3">
        <f>MAX(B3:H3)</f>
        <v>3</v>
      </c>
      <c r="K3" s="8">
        <f>+I3-J3</f>
        <v>0</v>
      </c>
    </row>
    <row r="4" spans="1:11" x14ac:dyDescent="0.2">
      <c r="A4" s="7" t="s">
        <v>51</v>
      </c>
      <c r="B4" s="55">
        <v>0</v>
      </c>
      <c r="C4" s="55">
        <v>0</v>
      </c>
      <c r="D4" s="55">
        <v>0</v>
      </c>
      <c r="E4" s="55">
        <v>0</v>
      </c>
      <c r="F4" s="55">
        <v>0</v>
      </c>
      <c r="G4" s="55">
        <v>0</v>
      </c>
      <c r="H4" s="55">
        <v>0</v>
      </c>
      <c r="I4" s="1">
        <v>6</v>
      </c>
      <c r="J4" s="3">
        <f>MAX(B4:H4)</f>
        <v>0</v>
      </c>
      <c r="K4" s="8">
        <f>+I4-J4</f>
        <v>6</v>
      </c>
    </row>
    <row r="5" spans="1:11" x14ac:dyDescent="0.2">
      <c r="A5" s="7" t="s">
        <v>52</v>
      </c>
      <c r="B5" s="55">
        <v>3</v>
      </c>
      <c r="C5" s="55">
        <v>1</v>
      </c>
      <c r="D5" s="55">
        <v>2</v>
      </c>
      <c r="E5" s="55">
        <v>3</v>
      </c>
      <c r="F5" s="55">
        <v>3</v>
      </c>
      <c r="G5" s="55">
        <v>3</v>
      </c>
      <c r="H5" s="55">
        <v>3</v>
      </c>
      <c r="I5" s="1">
        <v>6</v>
      </c>
      <c r="J5" s="3">
        <f>MAX(B5:H5)</f>
        <v>3</v>
      </c>
      <c r="K5" s="8">
        <f>+I5-J5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V105"/>
  <sheetViews>
    <sheetView showGridLines="0" zoomScale="90" zoomScaleNormal="90" workbookViewId="0">
      <selection activeCell="B3" sqref="B3:H105"/>
    </sheetView>
  </sheetViews>
  <sheetFormatPr baseColWidth="10" defaultColWidth="11.42578125" defaultRowHeight="12.75" x14ac:dyDescent="0.2"/>
  <cols>
    <col min="1" max="1" width="5" style="40" bestFit="1" customWidth="1"/>
    <col min="2" max="8" width="3.28515625" style="40" bestFit="1" customWidth="1"/>
    <col min="9" max="9" width="3.28515625" style="39" bestFit="1" customWidth="1"/>
    <col min="10" max="10" width="3.28515625" style="40" bestFit="1" customWidth="1"/>
    <col min="11" max="11" width="3.28515625" style="41" bestFit="1" customWidth="1"/>
    <col min="12" max="21" width="3" style="40" bestFit="1" customWidth="1"/>
    <col min="22" max="22" width="3" style="40" customWidth="1"/>
    <col min="23" max="104" width="3" style="40" bestFit="1" customWidth="1"/>
    <col min="105" max="16384" width="11.42578125" style="40"/>
  </cols>
  <sheetData>
    <row r="1" spans="1:22" s="36" customFormat="1" ht="21" x14ac:dyDescent="0.35">
      <c r="A1" s="4" t="s">
        <v>123</v>
      </c>
      <c r="E1" s="37"/>
      <c r="I1" s="37"/>
      <c r="V1" s="42" t="s">
        <v>1</v>
      </c>
    </row>
    <row r="2" spans="1:22" s="52" customFormat="1" ht="89.25" x14ac:dyDescent="0.2">
      <c r="A2" s="54" t="s">
        <v>2</v>
      </c>
      <c r="B2" s="52" t="s">
        <v>3</v>
      </c>
      <c r="C2" s="52" t="s">
        <v>4</v>
      </c>
      <c r="D2" s="52" t="s">
        <v>5</v>
      </c>
      <c r="E2" s="52" t="s">
        <v>6</v>
      </c>
      <c r="F2" s="52" t="s">
        <v>7</v>
      </c>
      <c r="G2" s="52" t="s">
        <v>8</v>
      </c>
      <c r="H2" s="52" t="s">
        <v>9</v>
      </c>
      <c r="I2" s="50" t="s">
        <v>125</v>
      </c>
      <c r="J2" s="52" t="s">
        <v>126</v>
      </c>
      <c r="K2" s="49" t="s">
        <v>10</v>
      </c>
    </row>
    <row r="3" spans="1:22" x14ac:dyDescent="0.2">
      <c r="A3" s="47" t="s">
        <v>59</v>
      </c>
      <c r="B3" s="55">
        <v>3</v>
      </c>
      <c r="C3" s="55">
        <v>3</v>
      </c>
      <c r="D3" s="55">
        <v>3</v>
      </c>
      <c r="E3" s="55">
        <v>2</v>
      </c>
      <c r="F3" s="55">
        <v>3</v>
      </c>
      <c r="G3" s="55">
        <v>3</v>
      </c>
      <c r="H3" s="55">
        <v>3</v>
      </c>
      <c r="I3" s="39">
        <v>6</v>
      </c>
      <c r="J3" s="40">
        <f t="shared" ref="J3:J32" si="0">MAX(B3:H3)</f>
        <v>3</v>
      </c>
      <c r="K3" s="41">
        <f t="shared" ref="K3:K32" si="1">+I3-J3</f>
        <v>3</v>
      </c>
    </row>
    <row r="4" spans="1:22" x14ac:dyDescent="0.2">
      <c r="A4" s="47" t="s">
        <v>60</v>
      </c>
      <c r="B4" s="55">
        <v>1</v>
      </c>
      <c r="C4" s="55">
        <v>1</v>
      </c>
      <c r="D4" s="55">
        <v>1</v>
      </c>
      <c r="E4" s="55">
        <v>1</v>
      </c>
      <c r="F4" s="55">
        <v>1</v>
      </c>
      <c r="G4" s="55">
        <v>1</v>
      </c>
      <c r="H4" s="55">
        <v>1</v>
      </c>
      <c r="I4" s="39">
        <v>6</v>
      </c>
      <c r="J4" s="40">
        <f t="shared" si="0"/>
        <v>1</v>
      </c>
      <c r="K4" s="41">
        <f t="shared" si="1"/>
        <v>5</v>
      </c>
    </row>
    <row r="5" spans="1:22" x14ac:dyDescent="0.2">
      <c r="A5" s="47" t="s">
        <v>61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39">
        <v>6</v>
      </c>
      <c r="J5" s="40">
        <f t="shared" si="0"/>
        <v>0</v>
      </c>
      <c r="K5" s="41">
        <f t="shared" si="1"/>
        <v>6</v>
      </c>
    </row>
    <row r="6" spans="1:22" x14ac:dyDescent="0.2">
      <c r="A6" s="47" t="s">
        <v>62</v>
      </c>
      <c r="B6" s="55">
        <v>1</v>
      </c>
      <c r="C6" s="55">
        <v>2</v>
      </c>
      <c r="D6" s="55">
        <v>1</v>
      </c>
      <c r="E6" s="55">
        <v>2</v>
      </c>
      <c r="F6" s="55">
        <v>1</v>
      </c>
      <c r="G6" s="55">
        <v>1</v>
      </c>
      <c r="H6" s="55">
        <v>1</v>
      </c>
      <c r="I6" s="39">
        <v>6</v>
      </c>
      <c r="J6" s="40">
        <f t="shared" si="0"/>
        <v>2</v>
      </c>
      <c r="K6" s="41">
        <f t="shared" si="1"/>
        <v>4</v>
      </c>
    </row>
    <row r="7" spans="1:22" x14ac:dyDescent="0.2">
      <c r="A7" s="47" t="s">
        <v>18</v>
      </c>
      <c r="B7" s="55">
        <v>4</v>
      </c>
      <c r="C7" s="55">
        <v>0</v>
      </c>
      <c r="D7" s="55">
        <v>0</v>
      </c>
      <c r="E7" s="55">
        <v>0</v>
      </c>
      <c r="F7" s="55">
        <v>3</v>
      </c>
      <c r="G7" s="55">
        <v>0</v>
      </c>
      <c r="H7" s="55">
        <v>1</v>
      </c>
      <c r="I7" s="39">
        <v>6</v>
      </c>
      <c r="J7" s="40">
        <f t="shared" si="0"/>
        <v>4</v>
      </c>
      <c r="K7" s="41">
        <f t="shared" si="1"/>
        <v>2</v>
      </c>
    </row>
    <row r="8" spans="1:22" x14ac:dyDescent="0.2">
      <c r="A8" s="47" t="s">
        <v>63</v>
      </c>
      <c r="B8" s="55">
        <v>1</v>
      </c>
      <c r="C8" s="55">
        <v>1</v>
      </c>
      <c r="D8" s="55">
        <v>1</v>
      </c>
      <c r="E8" s="55">
        <v>1</v>
      </c>
      <c r="F8" s="55">
        <v>1</v>
      </c>
      <c r="G8" s="55">
        <v>1</v>
      </c>
      <c r="H8" s="55">
        <v>1</v>
      </c>
      <c r="I8" s="39">
        <v>6</v>
      </c>
      <c r="J8" s="40">
        <f t="shared" si="0"/>
        <v>1</v>
      </c>
      <c r="K8" s="41">
        <f t="shared" si="1"/>
        <v>5</v>
      </c>
    </row>
    <row r="9" spans="1:22" x14ac:dyDescent="0.2">
      <c r="A9" s="47" t="s">
        <v>64</v>
      </c>
      <c r="B9" s="55">
        <v>1</v>
      </c>
      <c r="C9" s="55">
        <v>2</v>
      </c>
      <c r="D9" s="55">
        <v>1</v>
      </c>
      <c r="E9" s="55">
        <v>1</v>
      </c>
      <c r="F9" s="55">
        <v>2</v>
      </c>
      <c r="G9" s="55">
        <v>0</v>
      </c>
      <c r="H9" s="55">
        <v>0</v>
      </c>
      <c r="I9" s="39">
        <v>6</v>
      </c>
      <c r="J9" s="40">
        <f t="shared" si="0"/>
        <v>2</v>
      </c>
      <c r="K9" s="41">
        <f t="shared" si="1"/>
        <v>4</v>
      </c>
    </row>
    <row r="10" spans="1:22" x14ac:dyDescent="0.2">
      <c r="A10" s="47" t="s">
        <v>19</v>
      </c>
      <c r="B10" s="55">
        <v>4</v>
      </c>
      <c r="C10" s="55">
        <v>4</v>
      </c>
      <c r="D10" s="55">
        <v>4</v>
      </c>
      <c r="E10" s="55">
        <v>4</v>
      </c>
      <c r="F10" s="55">
        <v>4</v>
      </c>
      <c r="G10" s="55">
        <v>3</v>
      </c>
      <c r="H10" s="55">
        <v>2</v>
      </c>
      <c r="I10" s="39">
        <v>6</v>
      </c>
      <c r="J10" s="40">
        <f t="shared" si="0"/>
        <v>4</v>
      </c>
      <c r="K10" s="41">
        <f t="shared" si="1"/>
        <v>2</v>
      </c>
    </row>
    <row r="11" spans="1:22" x14ac:dyDescent="0.2">
      <c r="A11" s="47" t="s">
        <v>65</v>
      </c>
      <c r="B11" s="55">
        <v>3</v>
      </c>
      <c r="C11" s="55">
        <v>3</v>
      </c>
      <c r="D11" s="55">
        <v>3</v>
      </c>
      <c r="E11" s="55">
        <v>3</v>
      </c>
      <c r="F11" s="55">
        <v>3</v>
      </c>
      <c r="G11" s="55">
        <v>1</v>
      </c>
      <c r="H11" s="55">
        <v>2</v>
      </c>
      <c r="I11" s="39">
        <v>6</v>
      </c>
      <c r="J11" s="40">
        <f t="shared" si="0"/>
        <v>3</v>
      </c>
      <c r="K11" s="41">
        <f t="shared" si="1"/>
        <v>3</v>
      </c>
    </row>
    <row r="12" spans="1:22" x14ac:dyDescent="0.2">
      <c r="A12" s="47" t="s">
        <v>66</v>
      </c>
      <c r="B12" s="55">
        <v>6</v>
      </c>
      <c r="C12" s="55">
        <v>5</v>
      </c>
      <c r="D12" s="55">
        <v>5</v>
      </c>
      <c r="E12" s="55">
        <v>5</v>
      </c>
      <c r="F12" s="55">
        <v>4</v>
      </c>
      <c r="G12" s="55">
        <v>2</v>
      </c>
      <c r="H12" s="55">
        <v>2</v>
      </c>
      <c r="I12" s="39">
        <v>6</v>
      </c>
      <c r="J12" s="40">
        <f t="shared" si="0"/>
        <v>6</v>
      </c>
      <c r="K12" s="41">
        <f t="shared" si="1"/>
        <v>0</v>
      </c>
    </row>
    <row r="13" spans="1:22" x14ac:dyDescent="0.2">
      <c r="A13" s="47" t="s">
        <v>20</v>
      </c>
      <c r="B13" s="55">
        <v>3</v>
      </c>
      <c r="C13" s="55">
        <v>3</v>
      </c>
      <c r="D13" s="55">
        <v>3</v>
      </c>
      <c r="E13" s="55">
        <v>3</v>
      </c>
      <c r="F13" s="55">
        <v>3</v>
      </c>
      <c r="G13" s="55">
        <v>0</v>
      </c>
      <c r="H13" s="55">
        <v>0</v>
      </c>
      <c r="I13" s="39">
        <v>6</v>
      </c>
      <c r="J13" s="40">
        <f t="shared" si="0"/>
        <v>3</v>
      </c>
      <c r="K13" s="41">
        <f t="shared" si="1"/>
        <v>3</v>
      </c>
    </row>
    <row r="14" spans="1:22" x14ac:dyDescent="0.2">
      <c r="A14" s="47" t="s">
        <v>67</v>
      </c>
      <c r="B14" s="55">
        <v>5</v>
      </c>
      <c r="C14" s="55">
        <v>5</v>
      </c>
      <c r="D14" s="55">
        <v>5</v>
      </c>
      <c r="E14" s="55">
        <v>5</v>
      </c>
      <c r="F14" s="55">
        <v>5</v>
      </c>
      <c r="G14" s="55">
        <v>4</v>
      </c>
      <c r="H14" s="55">
        <v>2</v>
      </c>
      <c r="I14" s="39">
        <v>6</v>
      </c>
      <c r="J14" s="40">
        <f t="shared" si="0"/>
        <v>5</v>
      </c>
      <c r="K14" s="41">
        <f t="shared" si="1"/>
        <v>1</v>
      </c>
    </row>
    <row r="15" spans="1:22" x14ac:dyDescent="0.2">
      <c r="A15" s="47" t="s">
        <v>68</v>
      </c>
      <c r="B15" s="55">
        <v>6</v>
      </c>
      <c r="C15" s="55">
        <v>6</v>
      </c>
      <c r="D15" s="55">
        <v>6</v>
      </c>
      <c r="E15" s="55">
        <v>6</v>
      </c>
      <c r="F15" s="55">
        <v>6</v>
      </c>
      <c r="G15" s="55">
        <v>1</v>
      </c>
      <c r="H15" s="55">
        <v>0</v>
      </c>
      <c r="I15" s="39">
        <v>6</v>
      </c>
      <c r="J15" s="40">
        <f t="shared" si="0"/>
        <v>6</v>
      </c>
      <c r="K15" s="41">
        <f t="shared" si="1"/>
        <v>0</v>
      </c>
    </row>
    <row r="16" spans="1:22" x14ac:dyDescent="0.2">
      <c r="A16" s="47" t="s">
        <v>21</v>
      </c>
      <c r="B16" s="55">
        <v>5</v>
      </c>
      <c r="C16" s="55">
        <v>5</v>
      </c>
      <c r="D16" s="55">
        <v>5</v>
      </c>
      <c r="E16" s="55">
        <v>5</v>
      </c>
      <c r="F16" s="55">
        <v>5</v>
      </c>
      <c r="G16" s="55">
        <v>4</v>
      </c>
      <c r="H16" s="55">
        <v>1</v>
      </c>
      <c r="I16" s="39">
        <v>6</v>
      </c>
      <c r="J16" s="40">
        <f t="shared" si="0"/>
        <v>5</v>
      </c>
      <c r="K16" s="41">
        <f t="shared" si="1"/>
        <v>1</v>
      </c>
    </row>
    <row r="17" spans="1:11" x14ac:dyDescent="0.2">
      <c r="A17" s="47" t="s">
        <v>69</v>
      </c>
      <c r="B17" s="55">
        <v>4</v>
      </c>
      <c r="C17" s="55">
        <v>4</v>
      </c>
      <c r="D17" s="55">
        <v>5</v>
      </c>
      <c r="E17" s="55">
        <v>6</v>
      </c>
      <c r="F17" s="55">
        <v>4</v>
      </c>
      <c r="G17" s="55">
        <v>3</v>
      </c>
      <c r="H17" s="55">
        <v>4</v>
      </c>
      <c r="I17" s="39">
        <v>6</v>
      </c>
      <c r="J17" s="40">
        <f t="shared" si="0"/>
        <v>6</v>
      </c>
      <c r="K17" s="41">
        <f t="shared" si="1"/>
        <v>0</v>
      </c>
    </row>
    <row r="18" spans="1:11" x14ac:dyDescent="0.2">
      <c r="A18" s="47" t="s">
        <v>70</v>
      </c>
      <c r="B18" s="55">
        <v>3</v>
      </c>
      <c r="C18" s="55">
        <v>3</v>
      </c>
      <c r="D18" s="55">
        <v>4</v>
      </c>
      <c r="E18" s="55">
        <v>3</v>
      </c>
      <c r="F18" s="55">
        <v>4</v>
      </c>
      <c r="G18" s="55">
        <v>4</v>
      </c>
      <c r="H18" s="55">
        <v>2</v>
      </c>
      <c r="I18" s="39">
        <v>6</v>
      </c>
      <c r="J18" s="40">
        <f t="shared" si="0"/>
        <v>4</v>
      </c>
      <c r="K18" s="41">
        <f t="shared" si="1"/>
        <v>2</v>
      </c>
    </row>
    <row r="19" spans="1:11" x14ac:dyDescent="0.2">
      <c r="A19" s="47" t="s">
        <v>22</v>
      </c>
      <c r="B19" s="55">
        <v>3</v>
      </c>
      <c r="C19" s="55">
        <v>3</v>
      </c>
      <c r="D19" s="55">
        <v>3</v>
      </c>
      <c r="E19" s="55">
        <v>3</v>
      </c>
      <c r="F19" s="55">
        <v>5</v>
      </c>
      <c r="G19" s="55">
        <v>3</v>
      </c>
      <c r="H19" s="55">
        <v>3</v>
      </c>
      <c r="I19" s="39">
        <v>6</v>
      </c>
      <c r="J19" s="40">
        <f t="shared" si="0"/>
        <v>5</v>
      </c>
      <c r="K19" s="41">
        <f t="shared" si="1"/>
        <v>1</v>
      </c>
    </row>
    <row r="20" spans="1:11" x14ac:dyDescent="0.2">
      <c r="A20" s="47" t="s">
        <v>71</v>
      </c>
      <c r="B20" s="55">
        <v>1</v>
      </c>
      <c r="C20" s="55">
        <v>1</v>
      </c>
      <c r="D20" s="55">
        <v>1</v>
      </c>
      <c r="E20" s="55">
        <v>1</v>
      </c>
      <c r="F20" s="55">
        <v>1</v>
      </c>
      <c r="G20" s="55">
        <v>2</v>
      </c>
      <c r="H20" s="55">
        <v>0</v>
      </c>
      <c r="I20" s="39">
        <v>6</v>
      </c>
      <c r="J20" s="40">
        <f t="shared" si="0"/>
        <v>2</v>
      </c>
      <c r="K20" s="41">
        <f t="shared" si="1"/>
        <v>4</v>
      </c>
    </row>
    <row r="21" spans="1:11" x14ac:dyDescent="0.2">
      <c r="A21" s="47" t="s">
        <v>72</v>
      </c>
      <c r="B21" s="55">
        <v>2</v>
      </c>
      <c r="C21" s="55">
        <v>2</v>
      </c>
      <c r="D21" s="55">
        <v>3</v>
      </c>
      <c r="E21" s="55">
        <v>2</v>
      </c>
      <c r="F21" s="55">
        <v>3</v>
      </c>
      <c r="G21" s="55">
        <v>3</v>
      </c>
      <c r="H21" s="55">
        <v>2</v>
      </c>
      <c r="I21" s="39">
        <v>6</v>
      </c>
      <c r="J21" s="40">
        <f t="shared" si="0"/>
        <v>3</v>
      </c>
      <c r="K21" s="41">
        <f t="shared" si="1"/>
        <v>3</v>
      </c>
    </row>
    <row r="22" spans="1:11" x14ac:dyDescent="0.2">
      <c r="A22" s="47" t="s">
        <v>23</v>
      </c>
      <c r="B22" s="55">
        <v>3</v>
      </c>
      <c r="C22" s="55">
        <v>3</v>
      </c>
      <c r="D22" s="55">
        <v>3</v>
      </c>
      <c r="E22" s="55">
        <v>3</v>
      </c>
      <c r="F22" s="55">
        <v>3</v>
      </c>
      <c r="G22" s="55">
        <v>4</v>
      </c>
      <c r="H22" s="55">
        <v>3</v>
      </c>
      <c r="I22" s="39">
        <v>6</v>
      </c>
      <c r="J22" s="40">
        <f t="shared" si="0"/>
        <v>4</v>
      </c>
      <c r="K22" s="41">
        <f t="shared" si="1"/>
        <v>2</v>
      </c>
    </row>
    <row r="23" spans="1:11" x14ac:dyDescent="0.2">
      <c r="A23" s="47" t="s">
        <v>73</v>
      </c>
      <c r="B23" s="55">
        <v>3</v>
      </c>
      <c r="C23" s="55">
        <v>2</v>
      </c>
      <c r="D23" s="55">
        <v>3</v>
      </c>
      <c r="E23" s="55">
        <v>1</v>
      </c>
      <c r="F23" s="55">
        <v>2</v>
      </c>
      <c r="G23" s="55">
        <v>1</v>
      </c>
      <c r="H23" s="55">
        <v>1</v>
      </c>
      <c r="I23" s="39">
        <v>6</v>
      </c>
      <c r="J23" s="40">
        <f t="shared" si="0"/>
        <v>3</v>
      </c>
      <c r="K23" s="41">
        <f t="shared" si="1"/>
        <v>3</v>
      </c>
    </row>
    <row r="24" spans="1:11" x14ac:dyDescent="0.2">
      <c r="A24" s="47" t="s">
        <v>74</v>
      </c>
      <c r="B24" s="55">
        <v>5</v>
      </c>
      <c r="C24" s="55">
        <v>5</v>
      </c>
      <c r="D24" s="55">
        <v>5</v>
      </c>
      <c r="E24" s="55">
        <v>6</v>
      </c>
      <c r="F24" s="55">
        <v>5</v>
      </c>
      <c r="G24" s="55">
        <v>5</v>
      </c>
      <c r="H24" s="55">
        <v>2</v>
      </c>
      <c r="I24" s="39">
        <v>6</v>
      </c>
      <c r="J24" s="40">
        <f t="shared" si="0"/>
        <v>6</v>
      </c>
      <c r="K24" s="41">
        <f t="shared" si="1"/>
        <v>0</v>
      </c>
    </row>
    <row r="25" spans="1:11" x14ac:dyDescent="0.2">
      <c r="A25" s="47" t="s">
        <v>24</v>
      </c>
      <c r="B25" s="55">
        <v>1</v>
      </c>
      <c r="C25" s="55">
        <v>2</v>
      </c>
      <c r="D25" s="55">
        <v>1</v>
      </c>
      <c r="E25" s="55">
        <v>2</v>
      </c>
      <c r="F25" s="55">
        <v>1</v>
      </c>
      <c r="G25" s="55">
        <v>0</v>
      </c>
      <c r="H25" s="55">
        <v>1</v>
      </c>
      <c r="I25" s="39">
        <v>6</v>
      </c>
      <c r="J25" s="40">
        <f t="shared" si="0"/>
        <v>2</v>
      </c>
      <c r="K25" s="41">
        <f t="shared" si="1"/>
        <v>4</v>
      </c>
    </row>
    <row r="26" spans="1:11" x14ac:dyDescent="0.2">
      <c r="A26" s="47" t="s">
        <v>75</v>
      </c>
      <c r="B26" s="55">
        <v>3</v>
      </c>
      <c r="C26" s="55">
        <v>3</v>
      </c>
      <c r="D26" s="55">
        <v>2</v>
      </c>
      <c r="E26" s="55">
        <v>3</v>
      </c>
      <c r="F26" s="55">
        <v>2</v>
      </c>
      <c r="G26" s="55">
        <v>4</v>
      </c>
      <c r="H26" s="55">
        <v>4</v>
      </c>
      <c r="I26" s="39">
        <v>6</v>
      </c>
      <c r="J26" s="40">
        <f t="shared" si="0"/>
        <v>4</v>
      </c>
      <c r="K26" s="41">
        <f t="shared" si="1"/>
        <v>2</v>
      </c>
    </row>
    <row r="27" spans="1:11" x14ac:dyDescent="0.2">
      <c r="A27" s="47" t="s">
        <v>76</v>
      </c>
      <c r="B27" s="55">
        <v>5</v>
      </c>
      <c r="C27" s="55">
        <v>4</v>
      </c>
      <c r="D27" s="55">
        <v>4</v>
      </c>
      <c r="E27" s="55">
        <v>4</v>
      </c>
      <c r="F27" s="55">
        <v>5</v>
      </c>
      <c r="G27" s="55">
        <v>4</v>
      </c>
      <c r="H27" s="55">
        <v>4</v>
      </c>
      <c r="I27" s="39">
        <v>6</v>
      </c>
      <c r="J27" s="40">
        <f t="shared" si="0"/>
        <v>5</v>
      </c>
      <c r="K27" s="41">
        <f t="shared" si="1"/>
        <v>1</v>
      </c>
    </row>
    <row r="28" spans="1:11" x14ac:dyDescent="0.2">
      <c r="A28" s="47" t="s">
        <v>25</v>
      </c>
      <c r="B28" s="55">
        <v>2</v>
      </c>
      <c r="C28" s="55">
        <v>2</v>
      </c>
      <c r="D28" s="55">
        <v>1</v>
      </c>
      <c r="E28" s="55">
        <v>2</v>
      </c>
      <c r="F28" s="55">
        <v>3</v>
      </c>
      <c r="G28" s="55">
        <v>2</v>
      </c>
      <c r="H28" s="55">
        <v>2</v>
      </c>
      <c r="I28" s="39">
        <v>6</v>
      </c>
      <c r="J28" s="40">
        <f t="shared" si="0"/>
        <v>3</v>
      </c>
      <c r="K28" s="41">
        <f t="shared" si="1"/>
        <v>3</v>
      </c>
    </row>
    <row r="29" spans="1:11" x14ac:dyDescent="0.2">
      <c r="A29" s="47" t="s">
        <v>77</v>
      </c>
      <c r="B29" s="55">
        <v>4</v>
      </c>
      <c r="C29" s="55">
        <v>6</v>
      </c>
      <c r="D29" s="55">
        <v>5</v>
      </c>
      <c r="E29" s="55">
        <v>4</v>
      </c>
      <c r="F29" s="55">
        <v>6</v>
      </c>
      <c r="G29" s="55">
        <v>5</v>
      </c>
      <c r="H29" s="55">
        <v>6</v>
      </c>
      <c r="I29" s="39">
        <v>6</v>
      </c>
      <c r="J29" s="40">
        <f t="shared" si="0"/>
        <v>6</v>
      </c>
      <c r="K29" s="41">
        <f t="shared" si="1"/>
        <v>0</v>
      </c>
    </row>
    <row r="30" spans="1:11" x14ac:dyDescent="0.2">
      <c r="A30" s="47" t="s">
        <v>78</v>
      </c>
      <c r="B30" s="55">
        <v>5</v>
      </c>
      <c r="C30" s="55">
        <v>6</v>
      </c>
      <c r="D30" s="55">
        <v>4</v>
      </c>
      <c r="E30" s="55">
        <v>3</v>
      </c>
      <c r="F30" s="55">
        <v>4</v>
      </c>
      <c r="G30" s="55">
        <v>6</v>
      </c>
      <c r="H30" s="55">
        <v>6</v>
      </c>
      <c r="I30" s="39">
        <v>6</v>
      </c>
      <c r="J30" s="40">
        <f t="shared" si="0"/>
        <v>6</v>
      </c>
      <c r="K30" s="41">
        <f t="shared" si="1"/>
        <v>0</v>
      </c>
    </row>
    <row r="31" spans="1:11" x14ac:dyDescent="0.2">
      <c r="A31" s="47" t="s">
        <v>26</v>
      </c>
      <c r="B31" s="55">
        <v>6</v>
      </c>
      <c r="C31" s="55">
        <v>6</v>
      </c>
      <c r="D31" s="55">
        <v>6</v>
      </c>
      <c r="E31" s="55">
        <v>6</v>
      </c>
      <c r="F31" s="55">
        <v>6</v>
      </c>
      <c r="G31" s="55">
        <v>6</v>
      </c>
      <c r="H31" s="55">
        <v>6</v>
      </c>
      <c r="I31" s="39">
        <v>6</v>
      </c>
      <c r="J31" s="40">
        <f t="shared" si="0"/>
        <v>6</v>
      </c>
      <c r="K31" s="41">
        <f t="shared" si="1"/>
        <v>0</v>
      </c>
    </row>
    <row r="32" spans="1:11" x14ac:dyDescent="0.2">
      <c r="A32" s="46">
        <v>1010</v>
      </c>
      <c r="B32" s="55">
        <v>4</v>
      </c>
      <c r="C32" s="55">
        <v>3</v>
      </c>
      <c r="D32" s="55">
        <v>2</v>
      </c>
      <c r="E32" s="55">
        <v>5</v>
      </c>
      <c r="F32" s="55">
        <v>2</v>
      </c>
      <c r="G32" s="55">
        <v>5</v>
      </c>
      <c r="H32" s="55">
        <v>5</v>
      </c>
      <c r="I32" s="39">
        <v>6</v>
      </c>
      <c r="J32" s="40">
        <f t="shared" si="0"/>
        <v>5</v>
      </c>
      <c r="K32" s="41">
        <f t="shared" si="1"/>
        <v>1</v>
      </c>
    </row>
    <row r="33" spans="1:11" x14ac:dyDescent="0.2">
      <c r="A33" s="46">
        <v>1020</v>
      </c>
      <c r="B33" s="55">
        <v>5</v>
      </c>
      <c r="C33" s="55">
        <v>3</v>
      </c>
      <c r="D33" s="55">
        <v>4</v>
      </c>
      <c r="E33" s="55">
        <v>4</v>
      </c>
      <c r="F33" s="55">
        <v>6</v>
      </c>
      <c r="G33" s="55">
        <v>1</v>
      </c>
      <c r="H33" s="55">
        <v>1</v>
      </c>
      <c r="I33" s="39">
        <v>6</v>
      </c>
      <c r="J33" s="40">
        <f t="shared" ref="J33:J64" si="2">MAX(B33:H33)</f>
        <v>6</v>
      </c>
      <c r="K33" s="41">
        <f t="shared" ref="K33:K64" si="3">+I33-J33</f>
        <v>0</v>
      </c>
    </row>
    <row r="34" spans="1:11" x14ac:dyDescent="0.2">
      <c r="A34" s="46">
        <v>1030</v>
      </c>
      <c r="B34" s="55">
        <v>2</v>
      </c>
      <c r="C34" s="55">
        <v>1</v>
      </c>
      <c r="D34" s="55">
        <v>1</v>
      </c>
      <c r="E34" s="55">
        <v>2</v>
      </c>
      <c r="F34" s="55">
        <v>1</v>
      </c>
      <c r="G34" s="55">
        <v>3</v>
      </c>
      <c r="H34" s="55">
        <v>1</v>
      </c>
      <c r="I34" s="39">
        <v>6</v>
      </c>
      <c r="J34" s="40">
        <f t="shared" si="2"/>
        <v>3</v>
      </c>
      <c r="K34" s="41">
        <f t="shared" si="3"/>
        <v>3</v>
      </c>
    </row>
    <row r="35" spans="1:11" x14ac:dyDescent="0.2">
      <c r="A35" s="46">
        <v>1040</v>
      </c>
      <c r="B35" s="55">
        <v>6</v>
      </c>
      <c r="C35" s="55">
        <v>5</v>
      </c>
      <c r="D35" s="55">
        <v>3</v>
      </c>
      <c r="E35" s="55">
        <v>4</v>
      </c>
      <c r="F35" s="55">
        <v>4</v>
      </c>
      <c r="G35" s="55">
        <v>4</v>
      </c>
      <c r="H35" s="55">
        <v>4</v>
      </c>
      <c r="I35" s="39">
        <v>6</v>
      </c>
      <c r="J35" s="40">
        <f t="shared" si="2"/>
        <v>6</v>
      </c>
      <c r="K35" s="41">
        <f t="shared" si="3"/>
        <v>0</v>
      </c>
    </row>
    <row r="36" spans="1:11" x14ac:dyDescent="0.2">
      <c r="A36" s="46">
        <v>1050</v>
      </c>
      <c r="B36" s="55">
        <v>6</v>
      </c>
      <c r="C36" s="55">
        <v>4</v>
      </c>
      <c r="D36" s="55">
        <v>2</v>
      </c>
      <c r="E36" s="55">
        <v>2</v>
      </c>
      <c r="F36" s="55">
        <v>4</v>
      </c>
      <c r="G36" s="55">
        <v>4</v>
      </c>
      <c r="H36" s="55">
        <v>3</v>
      </c>
      <c r="I36" s="39">
        <v>6</v>
      </c>
      <c r="J36" s="40">
        <f t="shared" si="2"/>
        <v>6</v>
      </c>
      <c r="K36" s="41">
        <f t="shared" si="3"/>
        <v>0</v>
      </c>
    </row>
    <row r="37" spans="1:11" x14ac:dyDescent="0.2">
      <c r="A37" s="47" t="s">
        <v>28</v>
      </c>
      <c r="B37" s="55">
        <v>3</v>
      </c>
      <c r="C37" s="55">
        <v>3</v>
      </c>
      <c r="D37" s="55">
        <v>2</v>
      </c>
      <c r="E37" s="55">
        <v>4</v>
      </c>
      <c r="F37" s="55">
        <v>3</v>
      </c>
      <c r="G37" s="55">
        <v>4</v>
      </c>
      <c r="H37" s="55">
        <v>6</v>
      </c>
      <c r="I37" s="39">
        <v>6</v>
      </c>
      <c r="J37" s="40">
        <f t="shared" si="2"/>
        <v>6</v>
      </c>
      <c r="K37" s="41">
        <f t="shared" si="3"/>
        <v>0</v>
      </c>
    </row>
    <row r="38" spans="1:11" x14ac:dyDescent="0.2">
      <c r="A38" s="46">
        <v>1110</v>
      </c>
      <c r="B38" s="55">
        <v>5</v>
      </c>
      <c r="C38" s="55">
        <v>6</v>
      </c>
      <c r="D38" s="55">
        <v>3</v>
      </c>
      <c r="E38" s="55">
        <v>3</v>
      </c>
      <c r="F38" s="55">
        <v>4</v>
      </c>
      <c r="G38" s="55">
        <v>4</v>
      </c>
      <c r="H38" s="55">
        <v>6</v>
      </c>
      <c r="I38" s="39">
        <v>6</v>
      </c>
      <c r="J38" s="40">
        <f t="shared" si="2"/>
        <v>6</v>
      </c>
      <c r="K38" s="41">
        <f t="shared" si="3"/>
        <v>0</v>
      </c>
    </row>
    <row r="39" spans="1:11" x14ac:dyDescent="0.2">
      <c r="A39" s="46">
        <v>1120</v>
      </c>
      <c r="B39" s="55">
        <v>4</v>
      </c>
      <c r="C39" s="55">
        <v>3</v>
      </c>
      <c r="D39" s="55">
        <v>4</v>
      </c>
      <c r="E39" s="55">
        <v>4</v>
      </c>
      <c r="F39" s="55">
        <v>3</v>
      </c>
      <c r="G39" s="55">
        <v>4</v>
      </c>
      <c r="H39" s="55">
        <v>4</v>
      </c>
      <c r="I39" s="39">
        <v>6</v>
      </c>
      <c r="J39" s="40">
        <f t="shared" si="2"/>
        <v>4</v>
      </c>
      <c r="K39" s="41">
        <f t="shared" si="3"/>
        <v>2</v>
      </c>
    </row>
    <row r="40" spans="1:11" x14ac:dyDescent="0.2">
      <c r="A40" s="46">
        <v>1130</v>
      </c>
      <c r="B40" s="55">
        <v>5</v>
      </c>
      <c r="C40" s="55">
        <v>1</v>
      </c>
      <c r="D40" s="55">
        <v>1</v>
      </c>
      <c r="E40" s="55">
        <v>4</v>
      </c>
      <c r="F40" s="55">
        <v>4</v>
      </c>
      <c r="G40" s="55">
        <v>4</v>
      </c>
      <c r="H40" s="55">
        <v>2</v>
      </c>
      <c r="I40" s="39">
        <v>6</v>
      </c>
      <c r="J40" s="40">
        <f t="shared" si="2"/>
        <v>5</v>
      </c>
      <c r="K40" s="41">
        <f t="shared" si="3"/>
        <v>1</v>
      </c>
    </row>
    <row r="41" spans="1:11" x14ac:dyDescent="0.2">
      <c r="A41" s="46">
        <v>1140</v>
      </c>
      <c r="B41" s="55">
        <v>2</v>
      </c>
      <c r="C41" s="55">
        <v>4</v>
      </c>
      <c r="D41" s="55">
        <v>4</v>
      </c>
      <c r="E41" s="55">
        <v>4</v>
      </c>
      <c r="F41" s="55">
        <v>5</v>
      </c>
      <c r="G41" s="55">
        <v>2</v>
      </c>
      <c r="H41" s="55">
        <v>1</v>
      </c>
      <c r="I41" s="39">
        <v>6</v>
      </c>
      <c r="J41" s="40">
        <f t="shared" si="2"/>
        <v>5</v>
      </c>
      <c r="K41" s="41">
        <f t="shared" si="3"/>
        <v>1</v>
      </c>
    </row>
    <row r="42" spans="1:11" x14ac:dyDescent="0.2">
      <c r="A42" s="46">
        <v>1150</v>
      </c>
      <c r="B42" s="55">
        <v>2</v>
      </c>
      <c r="C42" s="55">
        <v>3</v>
      </c>
      <c r="D42" s="55">
        <v>2</v>
      </c>
      <c r="E42" s="55">
        <v>1</v>
      </c>
      <c r="F42" s="55">
        <v>3</v>
      </c>
      <c r="G42" s="55">
        <v>3</v>
      </c>
      <c r="H42" s="55">
        <v>0</v>
      </c>
      <c r="I42" s="39">
        <v>6</v>
      </c>
      <c r="J42" s="40">
        <f t="shared" si="2"/>
        <v>3</v>
      </c>
      <c r="K42" s="41">
        <f t="shared" si="3"/>
        <v>3</v>
      </c>
    </row>
    <row r="43" spans="1:11" x14ac:dyDescent="0.2">
      <c r="A43" s="47" t="s">
        <v>30</v>
      </c>
      <c r="B43" s="55">
        <v>0</v>
      </c>
      <c r="C43" s="55">
        <v>1</v>
      </c>
      <c r="D43" s="55">
        <v>1</v>
      </c>
      <c r="E43" s="55">
        <v>0</v>
      </c>
      <c r="F43" s="55">
        <v>0</v>
      </c>
      <c r="G43" s="55">
        <v>2</v>
      </c>
      <c r="H43" s="55">
        <v>0</v>
      </c>
      <c r="I43" s="39">
        <v>6</v>
      </c>
      <c r="J43" s="40">
        <f t="shared" si="2"/>
        <v>2</v>
      </c>
      <c r="K43" s="41">
        <f t="shared" si="3"/>
        <v>4</v>
      </c>
    </row>
    <row r="44" spans="1:11" x14ac:dyDescent="0.2">
      <c r="A44" s="47" t="s">
        <v>79</v>
      </c>
      <c r="B44" s="55">
        <v>2</v>
      </c>
      <c r="C44" s="55">
        <v>3</v>
      </c>
      <c r="D44" s="55">
        <v>3</v>
      </c>
      <c r="E44" s="55">
        <v>2</v>
      </c>
      <c r="F44" s="55">
        <v>4</v>
      </c>
      <c r="G44" s="55">
        <v>2</v>
      </c>
      <c r="H44" s="55">
        <v>2</v>
      </c>
      <c r="I44" s="39">
        <v>6</v>
      </c>
      <c r="J44" s="40">
        <f t="shared" si="2"/>
        <v>4</v>
      </c>
      <c r="K44" s="41">
        <f t="shared" si="3"/>
        <v>2</v>
      </c>
    </row>
    <row r="45" spans="1:11" x14ac:dyDescent="0.2">
      <c r="A45" s="47" t="s">
        <v>80</v>
      </c>
      <c r="B45" s="55">
        <v>3</v>
      </c>
      <c r="C45" s="55">
        <v>3</v>
      </c>
      <c r="D45" s="55">
        <v>3</v>
      </c>
      <c r="E45" s="55">
        <v>3</v>
      </c>
      <c r="F45" s="55">
        <v>3</v>
      </c>
      <c r="G45" s="55">
        <v>6</v>
      </c>
      <c r="H45" s="55">
        <v>5</v>
      </c>
      <c r="I45" s="39">
        <v>6</v>
      </c>
      <c r="J45" s="40">
        <f t="shared" si="2"/>
        <v>6</v>
      </c>
      <c r="K45" s="41">
        <f t="shared" si="3"/>
        <v>0</v>
      </c>
    </row>
    <row r="46" spans="1:11" x14ac:dyDescent="0.2">
      <c r="A46" s="47" t="s">
        <v>31</v>
      </c>
      <c r="B46" s="55">
        <v>4</v>
      </c>
      <c r="C46" s="55">
        <v>2</v>
      </c>
      <c r="D46" s="55">
        <v>3</v>
      </c>
      <c r="E46" s="55">
        <v>0</v>
      </c>
      <c r="F46" s="55">
        <v>2</v>
      </c>
      <c r="G46" s="55">
        <v>3</v>
      </c>
      <c r="H46" s="55">
        <v>4</v>
      </c>
      <c r="I46" s="39">
        <v>6</v>
      </c>
      <c r="J46" s="40">
        <f t="shared" si="2"/>
        <v>4</v>
      </c>
      <c r="K46" s="41">
        <f t="shared" si="3"/>
        <v>2</v>
      </c>
    </row>
    <row r="47" spans="1:11" x14ac:dyDescent="0.2">
      <c r="A47" s="47" t="s">
        <v>81</v>
      </c>
      <c r="B47" s="55">
        <v>3</v>
      </c>
      <c r="C47" s="55">
        <v>4</v>
      </c>
      <c r="D47" s="55">
        <v>5</v>
      </c>
      <c r="E47" s="55">
        <v>3</v>
      </c>
      <c r="F47" s="55">
        <v>3</v>
      </c>
      <c r="G47" s="55">
        <v>3</v>
      </c>
      <c r="H47" s="55">
        <v>3</v>
      </c>
      <c r="I47" s="39">
        <v>6</v>
      </c>
      <c r="J47" s="40">
        <f t="shared" si="2"/>
        <v>5</v>
      </c>
      <c r="K47" s="41">
        <f t="shared" si="3"/>
        <v>1</v>
      </c>
    </row>
    <row r="48" spans="1:11" x14ac:dyDescent="0.2">
      <c r="A48" s="47" t="s">
        <v>82</v>
      </c>
      <c r="B48" s="55">
        <v>2</v>
      </c>
      <c r="C48" s="55">
        <v>0</v>
      </c>
      <c r="D48" s="55">
        <v>0</v>
      </c>
      <c r="E48" s="55">
        <v>1</v>
      </c>
      <c r="F48" s="55">
        <v>4</v>
      </c>
      <c r="G48" s="55">
        <v>3</v>
      </c>
      <c r="H48" s="55">
        <v>0</v>
      </c>
      <c r="I48" s="39">
        <v>6</v>
      </c>
      <c r="J48" s="40">
        <f t="shared" si="2"/>
        <v>4</v>
      </c>
      <c r="K48" s="41">
        <f t="shared" si="3"/>
        <v>2</v>
      </c>
    </row>
    <row r="49" spans="1:11" x14ac:dyDescent="0.2">
      <c r="A49" s="47" t="s">
        <v>32</v>
      </c>
      <c r="B49" s="55">
        <v>2</v>
      </c>
      <c r="C49" s="55">
        <v>3</v>
      </c>
      <c r="D49" s="55">
        <v>3</v>
      </c>
      <c r="E49" s="55">
        <v>3</v>
      </c>
      <c r="F49" s="55">
        <v>2</v>
      </c>
      <c r="G49" s="55">
        <v>2</v>
      </c>
      <c r="H49" s="55">
        <v>2</v>
      </c>
      <c r="I49" s="39">
        <v>6</v>
      </c>
      <c r="J49" s="40">
        <f t="shared" si="2"/>
        <v>3</v>
      </c>
      <c r="K49" s="41">
        <f t="shared" si="3"/>
        <v>3</v>
      </c>
    </row>
    <row r="50" spans="1:11" x14ac:dyDescent="0.2">
      <c r="A50" s="47" t="s">
        <v>83</v>
      </c>
      <c r="B50" s="55">
        <v>3</v>
      </c>
      <c r="C50" s="55">
        <v>1</v>
      </c>
      <c r="D50" s="55">
        <v>1</v>
      </c>
      <c r="E50" s="55">
        <v>1</v>
      </c>
      <c r="F50" s="55">
        <v>4</v>
      </c>
      <c r="G50" s="55">
        <v>1</v>
      </c>
      <c r="H50" s="55">
        <v>2</v>
      </c>
      <c r="I50" s="39">
        <v>6</v>
      </c>
      <c r="J50" s="40">
        <f t="shared" si="2"/>
        <v>4</v>
      </c>
      <c r="K50" s="41">
        <f t="shared" si="3"/>
        <v>2</v>
      </c>
    </row>
    <row r="51" spans="1:11" x14ac:dyDescent="0.2">
      <c r="A51" s="47" t="s">
        <v>84</v>
      </c>
      <c r="B51" s="55">
        <v>3</v>
      </c>
      <c r="C51" s="55">
        <v>4</v>
      </c>
      <c r="D51" s="55">
        <v>5</v>
      </c>
      <c r="E51" s="55">
        <v>5</v>
      </c>
      <c r="F51" s="55">
        <v>3</v>
      </c>
      <c r="G51" s="55">
        <v>4</v>
      </c>
      <c r="H51" s="55">
        <v>3</v>
      </c>
      <c r="I51" s="39">
        <v>6</v>
      </c>
      <c r="J51" s="40">
        <f t="shared" si="2"/>
        <v>5</v>
      </c>
      <c r="K51" s="41">
        <f t="shared" si="3"/>
        <v>1</v>
      </c>
    </row>
    <row r="52" spans="1:11" x14ac:dyDescent="0.2">
      <c r="A52" s="47" t="s">
        <v>33</v>
      </c>
      <c r="B52" s="55">
        <v>4</v>
      </c>
      <c r="C52" s="55">
        <v>2</v>
      </c>
      <c r="D52" s="55">
        <v>1</v>
      </c>
      <c r="E52" s="55">
        <v>3</v>
      </c>
      <c r="F52" s="55">
        <v>2</v>
      </c>
      <c r="G52" s="55">
        <v>5</v>
      </c>
      <c r="H52" s="55">
        <v>6</v>
      </c>
      <c r="I52" s="39">
        <v>6</v>
      </c>
      <c r="J52" s="40">
        <f t="shared" si="2"/>
        <v>6</v>
      </c>
      <c r="K52" s="41">
        <f t="shared" si="3"/>
        <v>0</v>
      </c>
    </row>
    <row r="53" spans="1:11" x14ac:dyDescent="0.2">
      <c r="A53" s="47" t="s">
        <v>85</v>
      </c>
      <c r="B53" s="55">
        <v>4</v>
      </c>
      <c r="C53" s="55">
        <v>3</v>
      </c>
      <c r="D53" s="55">
        <v>1</v>
      </c>
      <c r="E53" s="55">
        <v>2</v>
      </c>
      <c r="F53" s="55">
        <v>3</v>
      </c>
      <c r="G53" s="55">
        <v>0</v>
      </c>
      <c r="H53" s="55">
        <v>1</v>
      </c>
      <c r="I53" s="39">
        <v>6</v>
      </c>
      <c r="J53" s="40">
        <f t="shared" si="2"/>
        <v>4</v>
      </c>
      <c r="K53" s="41">
        <f t="shared" si="3"/>
        <v>2</v>
      </c>
    </row>
    <row r="54" spans="1:11" x14ac:dyDescent="0.2">
      <c r="A54" s="47" t="s">
        <v>86</v>
      </c>
      <c r="B54" s="55">
        <v>4</v>
      </c>
      <c r="C54" s="55">
        <v>3</v>
      </c>
      <c r="D54" s="55">
        <v>1</v>
      </c>
      <c r="E54" s="55">
        <v>1</v>
      </c>
      <c r="F54" s="55">
        <v>3</v>
      </c>
      <c r="G54" s="55">
        <v>1</v>
      </c>
      <c r="H54" s="55">
        <v>1</v>
      </c>
      <c r="I54" s="39">
        <v>6</v>
      </c>
      <c r="J54" s="40">
        <f t="shared" si="2"/>
        <v>4</v>
      </c>
      <c r="K54" s="41">
        <f t="shared" si="3"/>
        <v>2</v>
      </c>
    </row>
    <row r="55" spans="1:11" x14ac:dyDescent="0.2">
      <c r="A55" s="47" t="s">
        <v>34</v>
      </c>
      <c r="B55" s="55">
        <v>1</v>
      </c>
      <c r="C55" s="55">
        <v>2</v>
      </c>
      <c r="D55" s="55">
        <v>1</v>
      </c>
      <c r="E55" s="55">
        <v>3</v>
      </c>
      <c r="F55" s="55">
        <v>4</v>
      </c>
      <c r="G55" s="55">
        <v>4</v>
      </c>
      <c r="H55" s="55">
        <v>2</v>
      </c>
      <c r="I55" s="39">
        <v>6</v>
      </c>
      <c r="J55" s="40">
        <f t="shared" si="2"/>
        <v>4</v>
      </c>
      <c r="K55" s="41">
        <f t="shared" si="3"/>
        <v>2</v>
      </c>
    </row>
    <row r="56" spans="1:11" x14ac:dyDescent="0.2">
      <c r="A56" s="47" t="s">
        <v>87</v>
      </c>
      <c r="B56" s="55">
        <v>6</v>
      </c>
      <c r="C56" s="55">
        <v>6</v>
      </c>
      <c r="D56" s="55">
        <v>5</v>
      </c>
      <c r="E56" s="55">
        <v>6</v>
      </c>
      <c r="F56" s="55">
        <v>6</v>
      </c>
      <c r="G56" s="55">
        <v>3</v>
      </c>
      <c r="H56" s="55">
        <v>3</v>
      </c>
      <c r="I56" s="39">
        <v>6</v>
      </c>
      <c r="J56" s="40">
        <f t="shared" si="2"/>
        <v>6</v>
      </c>
      <c r="K56" s="41">
        <f t="shared" si="3"/>
        <v>0</v>
      </c>
    </row>
    <row r="57" spans="1:11" x14ac:dyDescent="0.2">
      <c r="A57" s="47" t="s">
        <v>88</v>
      </c>
      <c r="B57" s="55">
        <v>2</v>
      </c>
      <c r="C57" s="55">
        <v>1</v>
      </c>
      <c r="D57" s="55">
        <v>2</v>
      </c>
      <c r="E57" s="55">
        <v>1</v>
      </c>
      <c r="F57" s="55">
        <v>5</v>
      </c>
      <c r="G57" s="55">
        <v>3</v>
      </c>
      <c r="H57" s="55">
        <v>4</v>
      </c>
      <c r="I57" s="39">
        <v>6</v>
      </c>
      <c r="J57" s="40">
        <f t="shared" si="2"/>
        <v>5</v>
      </c>
      <c r="K57" s="41">
        <f t="shared" si="3"/>
        <v>1</v>
      </c>
    </row>
    <row r="58" spans="1:11" x14ac:dyDescent="0.2">
      <c r="A58" s="47" t="s">
        <v>35</v>
      </c>
      <c r="B58" s="55">
        <v>1</v>
      </c>
      <c r="C58" s="55">
        <v>5</v>
      </c>
      <c r="D58" s="55">
        <v>1</v>
      </c>
      <c r="E58" s="55">
        <v>1</v>
      </c>
      <c r="F58" s="55">
        <v>5</v>
      </c>
      <c r="G58" s="55">
        <v>1</v>
      </c>
      <c r="H58" s="55">
        <v>3</v>
      </c>
      <c r="I58" s="39">
        <v>6</v>
      </c>
      <c r="J58" s="40">
        <f t="shared" si="2"/>
        <v>5</v>
      </c>
      <c r="K58" s="41">
        <f t="shared" si="3"/>
        <v>1</v>
      </c>
    </row>
    <row r="59" spans="1:11" x14ac:dyDescent="0.2">
      <c r="A59" s="47" t="s">
        <v>89</v>
      </c>
      <c r="B59" s="55">
        <v>2</v>
      </c>
      <c r="C59" s="55">
        <v>3</v>
      </c>
      <c r="D59" s="55">
        <v>3</v>
      </c>
      <c r="E59" s="55">
        <v>6</v>
      </c>
      <c r="F59" s="55">
        <v>2</v>
      </c>
      <c r="G59" s="55">
        <v>5</v>
      </c>
      <c r="H59" s="55">
        <v>6</v>
      </c>
      <c r="I59" s="39">
        <v>6</v>
      </c>
      <c r="J59" s="40">
        <f t="shared" si="2"/>
        <v>6</v>
      </c>
      <c r="K59" s="41">
        <f t="shared" si="3"/>
        <v>0</v>
      </c>
    </row>
    <row r="60" spans="1:11" x14ac:dyDescent="0.2">
      <c r="A60" s="47" t="s">
        <v>90</v>
      </c>
      <c r="B60" s="55">
        <v>1</v>
      </c>
      <c r="C60" s="55">
        <v>2</v>
      </c>
      <c r="D60" s="55">
        <v>1</v>
      </c>
      <c r="E60" s="55">
        <v>1</v>
      </c>
      <c r="F60" s="55">
        <v>1</v>
      </c>
      <c r="G60" s="55">
        <v>3</v>
      </c>
      <c r="H60" s="55">
        <v>4</v>
      </c>
      <c r="I60" s="39">
        <v>6</v>
      </c>
      <c r="J60" s="40">
        <f t="shared" si="2"/>
        <v>4</v>
      </c>
      <c r="K60" s="41">
        <f t="shared" si="3"/>
        <v>2</v>
      </c>
    </row>
    <row r="61" spans="1:11" x14ac:dyDescent="0.2">
      <c r="A61" s="47" t="s">
        <v>36</v>
      </c>
      <c r="B61" s="55">
        <v>3</v>
      </c>
      <c r="C61" s="55">
        <v>2</v>
      </c>
      <c r="D61" s="55">
        <v>5</v>
      </c>
      <c r="E61" s="55">
        <v>4</v>
      </c>
      <c r="F61" s="55">
        <v>3</v>
      </c>
      <c r="G61" s="55">
        <v>2</v>
      </c>
      <c r="H61" s="55">
        <v>3</v>
      </c>
      <c r="I61" s="39">
        <v>6</v>
      </c>
      <c r="J61" s="40">
        <f t="shared" si="2"/>
        <v>5</v>
      </c>
      <c r="K61" s="41">
        <f t="shared" si="3"/>
        <v>1</v>
      </c>
    </row>
    <row r="62" spans="1:11" x14ac:dyDescent="0.2">
      <c r="A62" s="47" t="s">
        <v>91</v>
      </c>
      <c r="B62" s="55">
        <v>5</v>
      </c>
      <c r="C62" s="55">
        <v>1</v>
      </c>
      <c r="D62" s="55">
        <v>2</v>
      </c>
      <c r="E62" s="55">
        <v>1</v>
      </c>
      <c r="F62" s="55">
        <v>1</v>
      </c>
      <c r="G62" s="55">
        <v>2</v>
      </c>
      <c r="H62" s="55">
        <v>4</v>
      </c>
      <c r="I62" s="39">
        <v>6</v>
      </c>
      <c r="J62" s="40">
        <f t="shared" si="2"/>
        <v>5</v>
      </c>
      <c r="K62" s="41">
        <f t="shared" si="3"/>
        <v>1</v>
      </c>
    </row>
    <row r="63" spans="1:11" x14ac:dyDescent="0.2">
      <c r="A63" s="47" t="s">
        <v>92</v>
      </c>
      <c r="B63" s="55">
        <v>2</v>
      </c>
      <c r="C63" s="55">
        <v>1</v>
      </c>
      <c r="D63" s="55">
        <v>1</v>
      </c>
      <c r="E63" s="55">
        <v>3</v>
      </c>
      <c r="F63" s="55">
        <v>1</v>
      </c>
      <c r="G63" s="55">
        <v>0</v>
      </c>
      <c r="H63" s="55">
        <v>5</v>
      </c>
      <c r="I63" s="39">
        <v>6</v>
      </c>
      <c r="J63" s="40">
        <f t="shared" si="2"/>
        <v>5</v>
      </c>
      <c r="K63" s="41">
        <f t="shared" si="3"/>
        <v>1</v>
      </c>
    </row>
    <row r="64" spans="1:11" x14ac:dyDescent="0.2">
      <c r="A64" s="47" t="s">
        <v>37</v>
      </c>
      <c r="B64" s="55">
        <v>2</v>
      </c>
      <c r="C64" s="55">
        <v>3</v>
      </c>
      <c r="D64" s="55">
        <v>2</v>
      </c>
      <c r="E64" s="55">
        <v>3</v>
      </c>
      <c r="F64" s="55">
        <v>6</v>
      </c>
      <c r="G64" s="55">
        <v>6</v>
      </c>
      <c r="H64" s="55">
        <v>6</v>
      </c>
      <c r="I64" s="39">
        <v>6</v>
      </c>
      <c r="J64" s="40">
        <f t="shared" si="2"/>
        <v>6</v>
      </c>
      <c r="K64" s="41">
        <f t="shared" si="3"/>
        <v>0</v>
      </c>
    </row>
    <row r="65" spans="1:11" x14ac:dyDescent="0.2">
      <c r="A65" s="47" t="s">
        <v>93</v>
      </c>
      <c r="B65" s="55">
        <v>3</v>
      </c>
      <c r="C65" s="55">
        <v>4</v>
      </c>
      <c r="D65" s="55">
        <v>2</v>
      </c>
      <c r="E65" s="55">
        <v>3</v>
      </c>
      <c r="F65" s="55">
        <v>3</v>
      </c>
      <c r="G65" s="55">
        <v>1</v>
      </c>
      <c r="H65" s="55">
        <v>6</v>
      </c>
      <c r="I65" s="39">
        <v>6</v>
      </c>
      <c r="J65" s="40">
        <f t="shared" ref="J65:J96" si="4">MAX(B65:H65)</f>
        <v>6</v>
      </c>
      <c r="K65" s="41">
        <f t="shared" ref="K65:K96" si="5">+I65-J65</f>
        <v>0</v>
      </c>
    </row>
    <row r="66" spans="1:11" x14ac:dyDescent="0.2">
      <c r="A66" s="47" t="s">
        <v>94</v>
      </c>
      <c r="B66" s="55">
        <v>3</v>
      </c>
      <c r="C66" s="55">
        <v>6</v>
      </c>
      <c r="D66" s="55">
        <v>3</v>
      </c>
      <c r="E66" s="55">
        <v>5</v>
      </c>
      <c r="F66" s="55">
        <v>3</v>
      </c>
      <c r="G66" s="55">
        <v>3</v>
      </c>
      <c r="H66" s="55">
        <v>5</v>
      </c>
      <c r="I66" s="39">
        <v>6</v>
      </c>
      <c r="J66" s="40">
        <f t="shared" si="4"/>
        <v>6</v>
      </c>
      <c r="K66" s="41">
        <f t="shared" si="5"/>
        <v>0</v>
      </c>
    </row>
    <row r="67" spans="1:11" x14ac:dyDescent="0.2">
      <c r="A67" s="47" t="s">
        <v>38</v>
      </c>
      <c r="B67" s="55">
        <v>2</v>
      </c>
      <c r="C67" s="55">
        <v>4</v>
      </c>
      <c r="D67" s="55">
        <v>2</v>
      </c>
      <c r="E67" s="55">
        <v>2</v>
      </c>
      <c r="F67" s="55">
        <v>2</v>
      </c>
      <c r="G67" s="55">
        <v>3</v>
      </c>
      <c r="H67" s="55">
        <v>4</v>
      </c>
      <c r="I67" s="39">
        <v>6</v>
      </c>
      <c r="J67" s="40">
        <f t="shared" si="4"/>
        <v>4</v>
      </c>
      <c r="K67" s="41">
        <f t="shared" si="5"/>
        <v>2</v>
      </c>
    </row>
    <row r="68" spans="1:11" x14ac:dyDescent="0.2">
      <c r="A68" s="47" t="s">
        <v>95</v>
      </c>
      <c r="B68" s="55">
        <v>3</v>
      </c>
      <c r="C68" s="55">
        <v>2</v>
      </c>
      <c r="D68" s="55">
        <v>3</v>
      </c>
      <c r="E68" s="55">
        <v>2</v>
      </c>
      <c r="F68" s="55">
        <v>5</v>
      </c>
      <c r="G68" s="55">
        <v>2</v>
      </c>
      <c r="H68" s="55">
        <v>3</v>
      </c>
      <c r="I68" s="39">
        <v>6</v>
      </c>
      <c r="J68" s="40">
        <f t="shared" si="4"/>
        <v>5</v>
      </c>
      <c r="K68" s="41">
        <f t="shared" si="5"/>
        <v>1</v>
      </c>
    </row>
    <row r="69" spans="1:11" x14ac:dyDescent="0.2">
      <c r="A69" s="47" t="s">
        <v>96</v>
      </c>
      <c r="B69" s="55">
        <v>4</v>
      </c>
      <c r="C69" s="55">
        <v>5</v>
      </c>
      <c r="D69" s="55">
        <v>5</v>
      </c>
      <c r="E69" s="55">
        <v>5</v>
      </c>
      <c r="F69" s="55">
        <v>6</v>
      </c>
      <c r="G69" s="55">
        <v>3</v>
      </c>
      <c r="H69" s="55">
        <v>6</v>
      </c>
      <c r="I69" s="39">
        <v>6</v>
      </c>
      <c r="J69" s="40">
        <f t="shared" si="4"/>
        <v>6</v>
      </c>
      <c r="K69" s="41">
        <f t="shared" si="5"/>
        <v>0</v>
      </c>
    </row>
    <row r="70" spans="1:11" x14ac:dyDescent="0.2">
      <c r="A70" s="47" t="s">
        <v>39</v>
      </c>
      <c r="B70" s="55">
        <v>5</v>
      </c>
      <c r="C70" s="55">
        <v>4</v>
      </c>
      <c r="D70" s="55">
        <v>2</v>
      </c>
      <c r="E70" s="55">
        <v>3</v>
      </c>
      <c r="F70" s="55">
        <v>5</v>
      </c>
      <c r="G70" s="55">
        <v>1</v>
      </c>
      <c r="H70" s="55">
        <v>5</v>
      </c>
      <c r="I70" s="39">
        <v>6</v>
      </c>
      <c r="J70" s="40">
        <f t="shared" si="4"/>
        <v>5</v>
      </c>
      <c r="K70" s="41">
        <f t="shared" si="5"/>
        <v>1</v>
      </c>
    </row>
    <row r="71" spans="1:11" x14ac:dyDescent="0.2">
      <c r="A71" s="47" t="s">
        <v>97</v>
      </c>
      <c r="B71" s="55">
        <v>1</v>
      </c>
      <c r="C71" s="55">
        <v>1</v>
      </c>
      <c r="D71" s="55">
        <v>3</v>
      </c>
      <c r="E71" s="55">
        <v>4</v>
      </c>
      <c r="F71" s="55">
        <v>6</v>
      </c>
      <c r="G71" s="55">
        <v>5</v>
      </c>
      <c r="H71" s="55">
        <v>5</v>
      </c>
      <c r="I71" s="39">
        <v>6</v>
      </c>
      <c r="J71" s="40">
        <f t="shared" si="4"/>
        <v>6</v>
      </c>
      <c r="K71" s="41">
        <f t="shared" si="5"/>
        <v>0</v>
      </c>
    </row>
    <row r="72" spans="1:11" x14ac:dyDescent="0.2">
      <c r="A72" s="47" t="s">
        <v>98</v>
      </c>
      <c r="B72" s="55">
        <v>2</v>
      </c>
      <c r="C72" s="55">
        <v>2</v>
      </c>
      <c r="D72" s="55">
        <v>3</v>
      </c>
      <c r="E72" s="55">
        <v>2</v>
      </c>
      <c r="F72" s="55">
        <v>4</v>
      </c>
      <c r="G72" s="55">
        <v>0</v>
      </c>
      <c r="H72" s="55">
        <v>3</v>
      </c>
      <c r="I72" s="39">
        <v>6</v>
      </c>
      <c r="J72" s="40">
        <f t="shared" si="4"/>
        <v>4</v>
      </c>
      <c r="K72" s="41">
        <f t="shared" si="5"/>
        <v>2</v>
      </c>
    </row>
    <row r="73" spans="1:11" x14ac:dyDescent="0.2">
      <c r="A73" s="47" t="s">
        <v>40</v>
      </c>
      <c r="B73" s="55">
        <v>4</v>
      </c>
      <c r="C73" s="55">
        <v>2</v>
      </c>
      <c r="D73" s="55">
        <v>0</v>
      </c>
      <c r="E73" s="55">
        <v>4</v>
      </c>
      <c r="F73" s="55">
        <v>1</v>
      </c>
      <c r="G73" s="55">
        <v>1</v>
      </c>
      <c r="H73" s="55">
        <v>2</v>
      </c>
      <c r="I73" s="39">
        <v>6</v>
      </c>
      <c r="J73" s="40">
        <f t="shared" si="4"/>
        <v>4</v>
      </c>
      <c r="K73" s="41">
        <f t="shared" si="5"/>
        <v>2</v>
      </c>
    </row>
    <row r="74" spans="1:11" x14ac:dyDescent="0.2">
      <c r="A74" s="47" t="s">
        <v>99</v>
      </c>
      <c r="B74" s="55">
        <v>2</v>
      </c>
      <c r="C74" s="55">
        <v>3</v>
      </c>
      <c r="D74" s="55">
        <v>4</v>
      </c>
      <c r="E74" s="55">
        <v>4</v>
      </c>
      <c r="F74" s="55">
        <v>3</v>
      </c>
      <c r="G74" s="55">
        <v>3</v>
      </c>
      <c r="H74" s="55">
        <v>4</v>
      </c>
      <c r="I74" s="39">
        <v>6</v>
      </c>
      <c r="J74" s="40">
        <f t="shared" si="4"/>
        <v>4</v>
      </c>
      <c r="K74" s="41">
        <f t="shared" si="5"/>
        <v>2</v>
      </c>
    </row>
    <row r="75" spans="1:11" x14ac:dyDescent="0.2">
      <c r="A75" s="47" t="s">
        <v>100</v>
      </c>
      <c r="B75" s="55">
        <v>2</v>
      </c>
      <c r="C75" s="55">
        <v>3</v>
      </c>
      <c r="D75" s="55">
        <v>2</v>
      </c>
      <c r="E75" s="55">
        <v>3</v>
      </c>
      <c r="F75" s="55">
        <v>3</v>
      </c>
      <c r="G75" s="55">
        <v>4</v>
      </c>
      <c r="H75" s="55">
        <v>5</v>
      </c>
      <c r="I75" s="39">
        <v>6</v>
      </c>
      <c r="J75" s="40">
        <f t="shared" si="4"/>
        <v>5</v>
      </c>
      <c r="K75" s="41">
        <f t="shared" si="5"/>
        <v>1</v>
      </c>
    </row>
    <row r="76" spans="1:11" x14ac:dyDescent="0.2">
      <c r="A76" s="47" t="s">
        <v>41</v>
      </c>
      <c r="B76" s="55">
        <v>1</v>
      </c>
      <c r="C76" s="55">
        <v>2</v>
      </c>
      <c r="D76" s="55">
        <v>2</v>
      </c>
      <c r="E76" s="55">
        <v>2</v>
      </c>
      <c r="F76" s="55">
        <v>3</v>
      </c>
      <c r="G76" s="55">
        <v>3</v>
      </c>
      <c r="H76" s="55">
        <v>3</v>
      </c>
      <c r="I76" s="39">
        <v>6</v>
      </c>
      <c r="J76" s="40">
        <f t="shared" si="4"/>
        <v>3</v>
      </c>
      <c r="K76" s="41">
        <f t="shared" si="5"/>
        <v>3</v>
      </c>
    </row>
    <row r="77" spans="1:11" x14ac:dyDescent="0.2">
      <c r="A77" s="47" t="s">
        <v>101</v>
      </c>
      <c r="B77" s="55">
        <v>5</v>
      </c>
      <c r="C77" s="55">
        <v>4</v>
      </c>
      <c r="D77" s="55">
        <v>6</v>
      </c>
      <c r="E77" s="55">
        <v>5</v>
      </c>
      <c r="F77" s="55">
        <v>6</v>
      </c>
      <c r="G77" s="55">
        <v>1</v>
      </c>
      <c r="H77" s="55">
        <v>6</v>
      </c>
      <c r="I77" s="39">
        <v>6</v>
      </c>
      <c r="J77" s="40">
        <f t="shared" si="4"/>
        <v>6</v>
      </c>
      <c r="K77" s="41">
        <f t="shared" si="5"/>
        <v>0</v>
      </c>
    </row>
    <row r="78" spans="1:11" x14ac:dyDescent="0.2">
      <c r="A78" s="47" t="s">
        <v>102</v>
      </c>
      <c r="B78" s="55">
        <v>2</v>
      </c>
      <c r="C78" s="55">
        <v>2</v>
      </c>
      <c r="D78" s="55">
        <v>2</v>
      </c>
      <c r="E78" s="55">
        <v>1</v>
      </c>
      <c r="F78" s="55">
        <v>2</v>
      </c>
      <c r="G78" s="55">
        <v>1</v>
      </c>
      <c r="H78" s="55">
        <v>3</v>
      </c>
      <c r="I78" s="39">
        <v>6</v>
      </c>
      <c r="J78" s="40">
        <f t="shared" si="4"/>
        <v>3</v>
      </c>
      <c r="K78" s="41">
        <f t="shared" si="5"/>
        <v>3</v>
      </c>
    </row>
    <row r="79" spans="1:11" x14ac:dyDescent="0.2">
      <c r="A79" s="47" t="s">
        <v>42</v>
      </c>
      <c r="B79" s="55">
        <v>2</v>
      </c>
      <c r="C79" s="55">
        <v>1</v>
      </c>
      <c r="D79" s="55">
        <v>1</v>
      </c>
      <c r="E79" s="55">
        <v>1</v>
      </c>
      <c r="F79" s="55">
        <v>1</v>
      </c>
      <c r="G79" s="55">
        <v>0</v>
      </c>
      <c r="H79" s="55">
        <v>0</v>
      </c>
      <c r="I79" s="39">
        <v>6</v>
      </c>
      <c r="J79" s="40">
        <f t="shared" si="4"/>
        <v>2</v>
      </c>
      <c r="K79" s="41">
        <f t="shared" si="5"/>
        <v>4</v>
      </c>
    </row>
    <row r="80" spans="1:11" x14ac:dyDescent="0.2">
      <c r="A80" s="47" t="s">
        <v>103</v>
      </c>
      <c r="B80" s="55">
        <v>4</v>
      </c>
      <c r="C80" s="55">
        <v>4</v>
      </c>
      <c r="D80" s="55">
        <v>3</v>
      </c>
      <c r="E80" s="55">
        <v>4</v>
      </c>
      <c r="F80" s="55">
        <v>4</v>
      </c>
      <c r="G80" s="55">
        <v>3</v>
      </c>
      <c r="H80" s="55">
        <v>5</v>
      </c>
      <c r="I80" s="39">
        <v>6</v>
      </c>
      <c r="J80" s="40">
        <f t="shared" si="4"/>
        <v>5</v>
      </c>
      <c r="K80" s="41">
        <f t="shared" si="5"/>
        <v>1</v>
      </c>
    </row>
    <row r="81" spans="1:11" x14ac:dyDescent="0.2">
      <c r="A81" s="47" t="s">
        <v>104</v>
      </c>
      <c r="B81" s="55">
        <v>3</v>
      </c>
      <c r="C81" s="55">
        <v>3</v>
      </c>
      <c r="D81" s="55">
        <v>3</v>
      </c>
      <c r="E81" s="55">
        <v>3</v>
      </c>
      <c r="F81" s="55">
        <v>4</v>
      </c>
      <c r="G81" s="55">
        <v>4</v>
      </c>
      <c r="H81" s="55">
        <v>3</v>
      </c>
      <c r="I81" s="39">
        <v>6</v>
      </c>
      <c r="J81" s="40">
        <f t="shared" si="4"/>
        <v>4</v>
      </c>
      <c r="K81" s="41">
        <f t="shared" si="5"/>
        <v>2</v>
      </c>
    </row>
    <row r="82" spans="1:11" x14ac:dyDescent="0.2">
      <c r="A82" s="47" t="s">
        <v>43</v>
      </c>
      <c r="B82" s="55">
        <v>5</v>
      </c>
      <c r="C82" s="55">
        <v>5</v>
      </c>
      <c r="D82" s="55">
        <v>5</v>
      </c>
      <c r="E82" s="55">
        <v>5</v>
      </c>
      <c r="F82" s="55">
        <v>5</v>
      </c>
      <c r="G82" s="55">
        <v>1</v>
      </c>
      <c r="H82" s="55">
        <v>6</v>
      </c>
      <c r="I82" s="39">
        <v>6</v>
      </c>
      <c r="J82" s="40">
        <f t="shared" si="4"/>
        <v>6</v>
      </c>
      <c r="K82" s="41">
        <f t="shared" si="5"/>
        <v>0</v>
      </c>
    </row>
    <row r="83" spans="1:11" x14ac:dyDescent="0.2">
      <c r="A83" s="47" t="s">
        <v>105</v>
      </c>
      <c r="B83" s="55">
        <v>5</v>
      </c>
      <c r="C83" s="55">
        <v>5</v>
      </c>
      <c r="D83" s="55">
        <v>4</v>
      </c>
      <c r="E83" s="55">
        <v>4</v>
      </c>
      <c r="F83" s="55">
        <v>5</v>
      </c>
      <c r="G83" s="55">
        <v>2</v>
      </c>
      <c r="H83" s="55">
        <v>3</v>
      </c>
      <c r="I83" s="39">
        <v>6</v>
      </c>
      <c r="J83" s="40">
        <f t="shared" si="4"/>
        <v>5</v>
      </c>
      <c r="K83" s="41">
        <f t="shared" si="5"/>
        <v>1</v>
      </c>
    </row>
    <row r="84" spans="1:11" x14ac:dyDescent="0.2">
      <c r="A84" s="47" t="s">
        <v>106</v>
      </c>
      <c r="B84" s="55">
        <v>4</v>
      </c>
      <c r="C84" s="55">
        <v>5</v>
      </c>
      <c r="D84" s="55">
        <v>4</v>
      </c>
      <c r="E84" s="55">
        <v>5</v>
      </c>
      <c r="F84" s="55">
        <v>4</v>
      </c>
      <c r="G84" s="55">
        <v>2</v>
      </c>
      <c r="H84" s="55">
        <v>3</v>
      </c>
      <c r="I84" s="39">
        <v>6</v>
      </c>
      <c r="J84" s="40">
        <f t="shared" si="4"/>
        <v>5</v>
      </c>
      <c r="K84" s="41">
        <f t="shared" si="5"/>
        <v>1</v>
      </c>
    </row>
    <row r="85" spans="1:11" x14ac:dyDescent="0.2">
      <c r="A85" s="47" t="s">
        <v>44</v>
      </c>
      <c r="B85" s="55">
        <v>3</v>
      </c>
      <c r="C85" s="55">
        <v>6</v>
      </c>
      <c r="D85" s="55">
        <v>4</v>
      </c>
      <c r="E85" s="55">
        <v>3</v>
      </c>
      <c r="F85" s="55">
        <v>3</v>
      </c>
      <c r="G85" s="55">
        <v>0</v>
      </c>
      <c r="H85" s="55">
        <v>2</v>
      </c>
      <c r="I85" s="39">
        <v>6</v>
      </c>
      <c r="J85" s="40">
        <f t="shared" si="4"/>
        <v>6</v>
      </c>
      <c r="K85" s="41">
        <f t="shared" si="5"/>
        <v>0</v>
      </c>
    </row>
    <row r="86" spans="1:11" x14ac:dyDescent="0.2">
      <c r="A86" s="47" t="s">
        <v>107</v>
      </c>
      <c r="B86" s="55">
        <v>6</v>
      </c>
      <c r="C86" s="55">
        <v>6</v>
      </c>
      <c r="D86" s="55">
        <v>6</v>
      </c>
      <c r="E86" s="55">
        <v>6</v>
      </c>
      <c r="F86" s="55">
        <v>6</v>
      </c>
      <c r="G86" s="55">
        <v>3</v>
      </c>
      <c r="H86" s="55">
        <v>4</v>
      </c>
      <c r="I86" s="39">
        <v>6</v>
      </c>
      <c r="J86" s="40">
        <f t="shared" si="4"/>
        <v>6</v>
      </c>
      <c r="K86" s="41">
        <f t="shared" si="5"/>
        <v>0</v>
      </c>
    </row>
    <row r="87" spans="1:11" x14ac:dyDescent="0.2">
      <c r="A87" s="47" t="s">
        <v>108</v>
      </c>
      <c r="B87" s="55">
        <v>2</v>
      </c>
      <c r="C87" s="55">
        <v>4</v>
      </c>
      <c r="D87" s="55">
        <v>2</v>
      </c>
      <c r="E87" s="55">
        <v>3</v>
      </c>
      <c r="F87" s="55">
        <v>3</v>
      </c>
      <c r="G87" s="55">
        <v>3</v>
      </c>
      <c r="H87" s="55">
        <v>2</v>
      </c>
      <c r="I87" s="39">
        <v>6</v>
      </c>
      <c r="J87" s="40">
        <f t="shared" si="4"/>
        <v>4</v>
      </c>
      <c r="K87" s="41">
        <f t="shared" si="5"/>
        <v>2</v>
      </c>
    </row>
    <row r="88" spans="1:11" x14ac:dyDescent="0.2">
      <c r="A88" s="47" t="s">
        <v>45</v>
      </c>
      <c r="B88" s="55">
        <v>1</v>
      </c>
      <c r="C88" s="55">
        <v>2</v>
      </c>
      <c r="D88" s="55">
        <v>1</v>
      </c>
      <c r="E88" s="55">
        <v>2</v>
      </c>
      <c r="F88" s="55">
        <v>1</v>
      </c>
      <c r="G88" s="55">
        <v>1</v>
      </c>
      <c r="H88" s="55">
        <v>1</v>
      </c>
      <c r="I88" s="39">
        <v>6</v>
      </c>
      <c r="J88" s="40">
        <f t="shared" si="4"/>
        <v>2</v>
      </c>
      <c r="K88" s="41">
        <f t="shared" si="5"/>
        <v>4</v>
      </c>
    </row>
    <row r="89" spans="1:11" x14ac:dyDescent="0.2">
      <c r="A89" s="47" t="s">
        <v>109</v>
      </c>
      <c r="B89" s="55">
        <v>1</v>
      </c>
      <c r="C89" s="55">
        <v>2</v>
      </c>
      <c r="D89" s="55">
        <v>1</v>
      </c>
      <c r="E89" s="55">
        <v>1</v>
      </c>
      <c r="F89" s="55">
        <v>1</v>
      </c>
      <c r="G89" s="55">
        <v>3</v>
      </c>
      <c r="H89" s="55">
        <v>3</v>
      </c>
      <c r="I89" s="39">
        <v>6</v>
      </c>
      <c r="J89" s="40">
        <f t="shared" si="4"/>
        <v>3</v>
      </c>
      <c r="K89" s="41">
        <f t="shared" si="5"/>
        <v>3</v>
      </c>
    </row>
    <row r="90" spans="1:11" x14ac:dyDescent="0.2">
      <c r="A90" s="47" t="s">
        <v>110</v>
      </c>
      <c r="B90" s="55">
        <v>3</v>
      </c>
      <c r="C90" s="55">
        <v>3</v>
      </c>
      <c r="D90" s="55">
        <v>3</v>
      </c>
      <c r="E90" s="55">
        <v>3</v>
      </c>
      <c r="F90" s="55">
        <v>4</v>
      </c>
      <c r="G90" s="55">
        <v>3</v>
      </c>
      <c r="H90" s="55">
        <v>6</v>
      </c>
      <c r="I90" s="39">
        <v>6</v>
      </c>
      <c r="J90" s="40">
        <f t="shared" si="4"/>
        <v>6</v>
      </c>
      <c r="K90" s="41">
        <f t="shared" si="5"/>
        <v>0</v>
      </c>
    </row>
    <row r="91" spans="1:11" x14ac:dyDescent="0.2">
      <c r="A91" s="47" t="s">
        <v>46</v>
      </c>
      <c r="B91" s="55">
        <v>2</v>
      </c>
      <c r="C91" s="55">
        <v>1</v>
      </c>
      <c r="D91" s="55">
        <v>2</v>
      </c>
      <c r="E91" s="55">
        <v>2</v>
      </c>
      <c r="F91" s="55">
        <v>4</v>
      </c>
      <c r="G91" s="55">
        <v>1</v>
      </c>
      <c r="H91" s="55">
        <v>5</v>
      </c>
      <c r="I91" s="39">
        <v>6</v>
      </c>
      <c r="J91" s="40">
        <f t="shared" si="4"/>
        <v>5</v>
      </c>
      <c r="K91" s="41">
        <f t="shared" si="5"/>
        <v>1</v>
      </c>
    </row>
    <row r="92" spans="1:11" x14ac:dyDescent="0.2">
      <c r="A92" s="47" t="s">
        <v>111</v>
      </c>
      <c r="B92" s="55">
        <v>3</v>
      </c>
      <c r="C92" s="55">
        <v>3</v>
      </c>
      <c r="D92" s="55">
        <v>3</v>
      </c>
      <c r="E92" s="55">
        <v>5</v>
      </c>
      <c r="F92" s="55">
        <v>4</v>
      </c>
      <c r="G92" s="55">
        <v>6</v>
      </c>
      <c r="H92" s="55">
        <v>6</v>
      </c>
      <c r="I92" s="39">
        <v>6</v>
      </c>
      <c r="J92" s="40">
        <f t="shared" si="4"/>
        <v>6</v>
      </c>
      <c r="K92" s="41">
        <f t="shared" si="5"/>
        <v>0</v>
      </c>
    </row>
    <row r="93" spans="1:11" x14ac:dyDescent="0.2">
      <c r="A93" s="47" t="s">
        <v>112</v>
      </c>
      <c r="B93" s="55">
        <v>3</v>
      </c>
      <c r="C93" s="55">
        <v>2</v>
      </c>
      <c r="D93" s="55">
        <v>5</v>
      </c>
      <c r="E93" s="55">
        <v>5</v>
      </c>
      <c r="F93" s="55">
        <v>5</v>
      </c>
      <c r="G93" s="55">
        <v>1</v>
      </c>
      <c r="H93" s="55">
        <v>6</v>
      </c>
      <c r="I93" s="39">
        <v>6</v>
      </c>
      <c r="J93" s="40">
        <f t="shared" si="4"/>
        <v>6</v>
      </c>
      <c r="K93" s="41">
        <f t="shared" si="5"/>
        <v>0</v>
      </c>
    </row>
    <row r="94" spans="1:11" x14ac:dyDescent="0.2">
      <c r="A94" s="47" t="s">
        <v>47</v>
      </c>
      <c r="B94" s="55">
        <v>3</v>
      </c>
      <c r="C94" s="55">
        <v>2</v>
      </c>
      <c r="D94" s="55">
        <v>2</v>
      </c>
      <c r="E94" s="55">
        <v>3</v>
      </c>
      <c r="F94" s="55">
        <v>5</v>
      </c>
      <c r="G94" s="55">
        <v>3</v>
      </c>
      <c r="H94" s="55">
        <v>5</v>
      </c>
      <c r="I94" s="39">
        <v>6</v>
      </c>
      <c r="J94" s="40">
        <f t="shared" si="4"/>
        <v>5</v>
      </c>
      <c r="K94" s="41">
        <f t="shared" si="5"/>
        <v>1</v>
      </c>
    </row>
    <row r="95" spans="1:11" x14ac:dyDescent="0.2">
      <c r="A95" s="47" t="s">
        <v>113</v>
      </c>
      <c r="B95" s="55">
        <v>5</v>
      </c>
      <c r="C95" s="55">
        <v>3</v>
      </c>
      <c r="D95" s="55">
        <v>6</v>
      </c>
      <c r="E95" s="55">
        <v>4</v>
      </c>
      <c r="F95" s="55">
        <v>6</v>
      </c>
      <c r="G95" s="55">
        <v>4</v>
      </c>
      <c r="H95" s="55">
        <v>6</v>
      </c>
      <c r="I95" s="39">
        <v>6</v>
      </c>
      <c r="J95" s="40">
        <f t="shared" si="4"/>
        <v>6</v>
      </c>
      <c r="K95" s="41">
        <f t="shared" si="5"/>
        <v>0</v>
      </c>
    </row>
    <row r="96" spans="1:11" x14ac:dyDescent="0.2">
      <c r="A96" s="47" t="s">
        <v>114</v>
      </c>
      <c r="B96" s="55">
        <v>6</v>
      </c>
      <c r="C96" s="55">
        <v>6</v>
      </c>
      <c r="D96" s="55">
        <v>6</v>
      </c>
      <c r="E96" s="55">
        <v>6</v>
      </c>
      <c r="F96" s="55">
        <v>6</v>
      </c>
      <c r="G96" s="55">
        <v>6</v>
      </c>
      <c r="H96" s="55">
        <v>6</v>
      </c>
      <c r="I96" s="39">
        <v>6</v>
      </c>
      <c r="J96" s="40">
        <f t="shared" si="4"/>
        <v>6</v>
      </c>
      <c r="K96" s="41">
        <f t="shared" si="5"/>
        <v>0</v>
      </c>
    </row>
    <row r="97" spans="1:11" x14ac:dyDescent="0.2">
      <c r="A97" s="47" t="s">
        <v>15</v>
      </c>
      <c r="B97" s="55">
        <v>6</v>
      </c>
      <c r="C97" s="55">
        <v>6</v>
      </c>
      <c r="D97" s="55">
        <v>6</v>
      </c>
      <c r="E97" s="55">
        <v>6</v>
      </c>
      <c r="F97" s="55">
        <v>6</v>
      </c>
      <c r="G97" s="55">
        <v>6</v>
      </c>
      <c r="H97" s="55">
        <v>6</v>
      </c>
      <c r="I97" s="39">
        <v>6</v>
      </c>
      <c r="J97" s="40">
        <f t="shared" ref="J97:J105" si="6">MAX(B97:H97)</f>
        <v>6</v>
      </c>
      <c r="K97" s="41">
        <f t="shared" ref="K97:K105" si="7">+I97-J97</f>
        <v>0</v>
      </c>
    </row>
    <row r="98" spans="1:11" x14ac:dyDescent="0.2">
      <c r="A98" s="47" t="s">
        <v>115</v>
      </c>
      <c r="B98" s="55">
        <v>6</v>
      </c>
      <c r="C98" s="55">
        <v>6</v>
      </c>
      <c r="D98" s="55">
        <v>6</v>
      </c>
      <c r="E98" s="55">
        <v>6</v>
      </c>
      <c r="F98" s="55">
        <v>6</v>
      </c>
      <c r="G98" s="55">
        <v>6</v>
      </c>
      <c r="H98" s="55">
        <v>6</v>
      </c>
      <c r="I98" s="39">
        <v>6</v>
      </c>
      <c r="J98" s="40">
        <f t="shared" si="6"/>
        <v>6</v>
      </c>
      <c r="K98" s="41">
        <f t="shared" si="7"/>
        <v>0</v>
      </c>
    </row>
    <row r="99" spans="1:11" x14ac:dyDescent="0.2">
      <c r="A99" s="47" t="s">
        <v>116</v>
      </c>
      <c r="B99" s="55">
        <v>6</v>
      </c>
      <c r="C99" s="55">
        <v>6</v>
      </c>
      <c r="D99" s="55">
        <v>6</v>
      </c>
      <c r="E99" s="55">
        <v>6</v>
      </c>
      <c r="F99" s="55">
        <v>6</v>
      </c>
      <c r="G99" s="55">
        <v>6</v>
      </c>
      <c r="H99" s="55">
        <v>6</v>
      </c>
      <c r="I99" s="39">
        <v>6</v>
      </c>
      <c r="J99" s="40">
        <f t="shared" si="6"/>
        <v>6</v>
      </c>
      <c r="K99" s="41">
        <f t="shared" si="7"/>
        <v>0</v>
      </c>
    </row>
    <row r="100" spans="1:11" x14ac:dyDescent="0.2">
      <c r="A100" s="47" t="s">
        <v>117</v>
      </c>
      <c r="B100" s="55">
        <v>6</v>
      </c>
      <c r="C100" s="55">
        <v>6</v>
      </c>
      <c r="D100" s="55">
        <v>6</v>
      </c>
      <c r="E100" s="55">
        <v>6</v>
      </c>
      <c r="F100" s="55">
        <v>6</v>
      </c>
      <c r="G100" s="55">
        <v>6</v>
      </c>
      <c r="H100" s="55">
        <v>6</v>
      </c>
      <c r="I100" s="39">
        <v>6</v>
      </c>
      <c r="J100" s="40">
        <f t="shared" si="6"/>
        <v>6</v>
      </c>
      <c r="K100" s="41">
        <f t="shared" si="7"/>
        <v>0</v>
      </c>
    </row>
    <row r="101" spans="1:11" x14ac:dyDescent="0.2">
      <c r="A101" s="47" t="s">
        <v>118</v>
      </c>
      <c r="B101" s="55">
        <v>5</v>
      </c>
      <c r="C101" s="55">
        <v>3</v>
      </c>
      <c r="D101" s="55">
        <v>5</v>
      </c>
      <c r="E101" s="55">
        <v>4</v>
      </c>
      <c r="F101" s="55">
        <v>5</v>
      </c>
      <c r="G101" s="55">
        <v>6</v>
      </c>
      <c r="H101" s="55">
        <v>5</v>
      </c>
      <c r="I101" s="39">
        <v>6</v>
      </c>
      <c r="J101" s="40">
        <f t="shared" si="6"/>
        <v>6</v>
      </c>
      <c r="K101" s="41">
        <f t="shared" si="7"/>
        <v>0</v>
      </c>
    </row>
    <row r="102" spans="1:11" x14ac:dyDescent="0.2">
      <c r="A102" s="47" t="s">
        <v>119</v>
      </c>
      <c r="B102" s="55">
        <v>6</v>
      </c>
      <c r="C102" s="55">
        <v>3</v>
      </c>
      <c r="D102" s="55">
        <v>5</v>
      </c>
      <c r="E102" s="55">
        <v>4</v>
      </c>
      <c r="F102" s="55">
        <v>6</v>
      </c>
      <c r="G102" s="55">
        <v>6</v>
      </c>
      <c r="H102" s="55">
        <v>6</v>
      </c>
      <c r="I102" s="39">
        <v>6</v>
      </c>
      <c r="J102" s="40">
        <f t="shared" si="6"/>
        <v>6</v>
      </c>
      <c r="K102" s="41">
        <f t="shared" si="7"/>
        <v>0</v>
      </c>
    </row>
    <row r="103" spans="1:11" x14ac:dyDescent="0.2">
      <c r="A103" s="47" t="s">
        <v>120</v>
      </c>
      <c r="B103" s="55">
        <v>3</v>
      </c>
      <c r="C103" s="55">
        <v>1</v>
      </c>
      <c r="D103" s="55">
        <v>2</v>
      </c>
      <c r="E103" s="55">
        <v>3</v>
      </c>
      <c r="F103" s="55">
        <v>3</v>
      </c>
      <c r="G103" s="55">
        <v>3</v>
      </c>
      <c r="H103" s="55">
        <v>3</v>
      </c>
      <c r="I103" s="39">
        <v>6</v>
      </c>
      <c r="J103" s="40">
        <f t="shared" si="6"/>
        <v>3</v>
      </c>
      <c r="K103" s="41">
        <f t="shared" si="7"/>
        <v>3</v>
      </c>
    </row>
    <row r="104" spans="1:11" x14ac:dyDescent="0.2">
      <c r="A104" s="47" t="s">
        <v>121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39">
        <v>6</v>
      </c>
      <c r="J104" s="40">
        <f t="shared" si="6"/>
        <v>0</v>
      </c>
      <c r="K104" s="41">
        <f t="shared" si="7"/>
        <v>6</v>
      </c>
    </row>
    <row r="105" spans="1:11" x14ac:dyDescent="0.2">
      <c r="A105" s="47" t="s">
        <v>122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39">
        <v>6</v>
      </c>
      <c r="J105" s="40">
        <f t="shared" si="6"/>
        <v>0</v>
      </c>
      <c r="K105" s="41">
        <f t="shared" si="7"/>
        <v>6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W106"/>
  <sheetViews>
    <sheetView showGridLines="0" zoomScaleNormal="100" workbookViewId="0">
      <selection activeCell="CF13" sqref="CF13"/>
    </sheetView>
  </sheetViews>
  <sheetFormatPr baseColWidth="10" defaultColWidth="11.42578125" defaultRowHeight="12.75" x14ac:dyDescent="0.2"/>
  <cols>
    <col min="1" max="1" width="5" style="40" bestFit="1" customWidth="1"/>
    <col min="2" max="8" width="3.28515625" style="40" bestFit="1" customWidth="1"/>
    <col min="9" max="9" width="3.28515625" style="39" bestFit="1" customWidth="1"/>
    <col min="10" max="10" width="3.28515625" style="40" bestFit="1" customWidth="1"/>
    <col min="11" max="11" width="17.28515625" style="41" bestFit="1" customWidth="1"/>
    <col min="12" max="21" width="3" style="40" bestFit="1" customWidth="1"/>
    <col min="22" max="22" width="3" style="40" customWidth="1"/>
    <col min="23" max="104" width="3" style="40" bestFit="1" customWidth="1"/>
    <col min="105" max="16384" width="11.42578125" style="40"/>
  </cols>
  <sheetData>
    <row r="1" spans="1:23" s="36" customFormat="1" ht="21" x14ac:dyDescent="0.35">
      <c r="A1" s="4" t="s">
        <v>124</v>
      </c>
      <c r="E1" s="37"/>
      <c r="I1" s="37"/>
      <c r="W1" s="42" t="s">
        <v>1</v>
      </c>
    </row>
    <row r="2" spans="1:23" s="52" customFormat="1" ht="89.25" x14ac:dyDescent="0.2">
      <c r="A2" s="51" t="s">
        <v>2</v>
      </c>
      <c r="B2" s="52" t="s">
        <v>3</v>
      </c>
      <c r="C2" s="52" t="s">
        <v>4</v>
      </c>
      <c r="D2" s="52" t="s">
        <v>5</v>
      </c>
      <c r="E2" s="52" t="s">
        <v>6</v>
      </c>
      <c r="F2" s="52" t="s">
        <v>7</v>
      </c>
      <c r="G2" s="52" t="s">
        <v>8</v>
      </c>
      <c r="H2" s="52" t="s">
        <v>9</v>
      </c>
      <c r="I2" s="50" t="s">
        <v>125</v>
      </c>
      <c r="J2" s="52" t="s">
        <v>126</v>
      </c>
      <c r="K2" s="49" t="s">
        <v>10</v>
      </c>
    </row>
    <row r="3" spans="1:23" x14ac:dyDescent="0.2">
      <c r="A3" s="38" t="s">
        <v>57</v>
      </c>
      <c r="B3" s="55">
        <v>6</v>
      </c>
      <c r="C3" s="55">
        <v>3</v>
      </c>
      <c r="D3" s="55">
        <v>3</v>
      </c>
      <c r="E3" s="55">
        <v>4</v>
      </c>
      <c r="F3" s="55">
        <v>2</v>
      </c>
      <c r="G3" s="55">
        <v>5</v>
      </c>
      <c r="H3" s="55">
        <v>6</v>
      </c>
      <c r="I3" s="39">
        <v>6</v>
      </c>
      <c r="J3" s="40">
        <f>MAX(B3:H3)</f>
        <v>6</v>
      </c>
      <c r="K3" s="41">
        <f>+I3-J3</f>
        <v>0</v>
      </c>
    </row>
    <row r="4" spans="1:23" x14ac:dyDescent="0.2">
      <c r="A4" s="38" t="s">
        <v>58</v>
      </c>
      <c r="B4" s="55">
        <v>4</v>
      </c>
      <c r="C4" s="55">
        <v>2</v>
      </c>
      <c r="D4" s="55">
        <v>1</v>
      </c>
      <c r="E4" s="55">
        <v>3</v>
      </c>
      <c r="F4" s="55">
        <v>4</v>
      </c>
      <c r="G4" s="55">
        <v>3</v>
      </c>
      <c r="H4" s="55">
        <v>6</v>
      </c>
      <c r="I4" s="39">
        <v>6</v>
      </c>
      <c r="J4" s="40">
        <f t="shared" ref="J4:J67" si="0">MAX(B4:H4)</f>
        <v>6</v>
      </c>
      <c r="K4" s="41">
        <f t="shared" ref="K4:K67" si="1">+I4-J4</f>
        <v>0</v>
      </c>
    </row>
    <row r="5" spans="1:23" x14ac:dyDescent="0.2">
      <c r="A5" s="38" t="s">
        <v>59</v>
      </c>
      <c r="B5" s="55">
        <v>3</v>
      </c>
      <c r="C5" s="55">
        <v>3</v>
      </c>
      <c r="D5" s="55">
        <v>3</v>
      </c>
      <c r="E5" s="55">
        <v>3</v>
      </c>
      <c r="F5" s="55">
        <v>4</v>
      </c>
      <c r="G5" s="55">
        <v>5</v>
      </c>
      <c r="H5" s="55">
        <v>3</v>
      </c>
      <c r="I5" s="39">
        <v>6</v>
      </c>
      <c r="J5" s="40">
        <f t="shared" si="0"/>
        <v>5</v>
      </c>
      <c r="K5" s="41">
        <f t="shared" si="1"/>
        <v>1</v>
      </c>
    </row>
    <row r="6" spans="1:23" x14ac:dyDescent="0.2">
      <c r="A6" s="38" t="s">
        <v>60</v>
      </c>
      <c r="B6" s="55">
        <v>6</v>
      </c>
      <c r="C6" s="55">
        <v>5</v>
      </c>
      <c r="D6" s="55">
        <v>6</v>
      </c>
      <c r="E6" s="55">
        <v>6</v>
      </c>
      <c r="F6" s="55">
        <v>6</v>
      </c>
      <c r="G6" s="55">
        <v>5</v>
      </c>
      <c r="H6" s="55">
        <v>3</v>
      </c>
      <c r="I6" s="39">
        <v>6</v>
      </c>
      <c r="J6" s="40">
        <f t="shared" si="0"/>
        <v>6</v>
      </c>
      <c r="K6" s="41">
        <f t="shared" si="1"/>
        <v>0</v>
      </c>
    </row>
    <row r="7" spans="1:23" x14ac:dyDescent="0.2">
      <c r="A7" s="38" t="s">
        <v>61</v>
      </c>
      <c r="B7" s="55">
        <v>4</v>
      </c>
      <c r="C7" s="55">
        <v>6</v>
      </c>
      <c r="D7" s="55">
        <v>6</v>
      </c>
      <c r="E7" s="55">
        <v>6</v>
      </c>
      <c r="F7" s="55">
        <v>6</v>
      </c>
      <c r="G7" s="55">
        <v>5</v>
      </c>
      <c r="H7" s="55">
        <v>4</v>
      </c>
      <c r="I7" s="39">
        <v>6</v>
      </c>
      <c r="J7" s="40">
        <f t="shared" si="0"/>
        <v>6</v>
      </c>
      <c r="K7" s="41">
        <f t="shared" si="1"/>
        <v>0</v>
      </c>
    </row>
    <row r="8" spans="1:23" x14ac:dyDescent="0.2">
      <c r="A8" s="38" t="s">
        <v>62</v>
      </c>
      <c r="B8" s="55">
        <v>2</v>
      </c>
      <c r="C8" s="55">
        <v>5</v>
      </c>
      <c r="D8" s="55">
        <v>6</v>
      </c>
      <c r="E8" s="55">
        <v>3</v>
      </c>
      <c r="F8" s="55">
        <v>3</v>
      </c>
      <c r="G8" s="55">
        <v>2</v>
      </c>
      <c r="H8" s="55">
        <v>3</v>
      </c>
      <c r="I8" s="39">
        <v>6</v>
      </c>
      <c r="J8" s="40">
        <f t="shared" si="0"/>
        <v>6</v>
      </c>
      <c r="K8" s="41">
        <f t="shared" si="1"/>
        <v>0</v>
      </c>
    </row>
    <row r="9" spans="1:23" x14ac:dyDescent="0.2">
      <c r="A9" s="38" t="s">
        <v>18</v>
      </c>
      <c r="B9" s="55">
        <v>6</v>
      </c>
      <c r="C9" s="55">
        <v>6</v>
      </c>
      <c r="D9" s="55">
        <v>6</v>
      </c>
      <c r="E9" s="55">
        <v>6</v>
      </c>
      <c r="F9" s="55">
        <v>6</v>
      </c>
      <c r="G9" s="55">
        <v>6</v>
      </c>
      <c r="H9" s="55">
        <v>6</v>
      </c>
      <c r="I9" s="39">
        <v>6</v>
      </c>
      <c r="J9" s="40">
        <f t="shared" si="0"/>
        <v>6</v>
      </c>
      <c r="K9" s="41">
        <f t="shared" si="1"/>
        <v>0</v>
      </c>
    </row>
    <row r="10" spans="1:23" x14ac:dyDescent="0.2">
      <c r="A10" s="38" t="s">
        <v>63</v>
      </c>
      <c r="B10" s="55">
        <v>6</v>
      </c>
      <c r="C10" s="55">
        <v>6</v>
      </c>
      <c r="D10" s="55">
        <v>6</v>
      </c>
      <c r="E10" s="55">
        <v>6</v>
      </c>
      <c r="F10" s="55">
        <v>6</v>
      </c>
      <c r="G10" s="55">
        <v>6</v>
      </c>
      <c r="H10" s="55">
        <v>6</v>
      </c>
      <c r="I10" s="39">
        <v>6</v>
      </c>
      <c r="J10" s="40">
        <f t="shared" si="0"/>
        <v>6</v>
      </c>
      <c r="K10" s="41">
        <f t="shared" si="1"/>
        <v>0</v>
      </c>
    </row>
    <row r="11" spans="1:23" x14ac:dyDescent="0.2">
      <c r="A11" s="38" t="s">
        <v>64</v>
      </c>
      <c r="B11" s="55">
        <v>6</v>
      </c>
      <c r="C11" s="55">
        <v>6</v>
      </c>
      <c r="D11" s="55">
        <v>6</v>
      </c>
      <c r="E11" s="55">
        <v>6</v>
      </c>
      <c r="F11" s="55">
        <v>6</v>
      </c>
      <c r="G11" s="55">
        <v>6</v>
      </c>
      <c r="H11" s="55">
        <v>6</v>
      </c>
      <c r="I11" s="39">
        <v>6</v>
      </c>
      <c r="J11" s="40">
        <f t="shared" si="0"/>
        <v>6</v>
      </c>
      <c r="K11" s="41">
        <f t="shared" si="1"/>
        <v>0</v>
      </c>
    </row>
    <row r="12" spans="1:23" x14ac:dyDescent="0.2">
      <c r="A12" s="38" t="s">
        <v>19</v>
      </c>
      <c r="B12" s="55">
        <v>6</v>
      </c>
      <c r="C12" s="55">
        <v>6</v>
      </c>
      <c r="D12" s="55">
        <v>5</v>
      </c>
      <c r="E12" s="55">
        <v>6</v>
      </c>
      <c r="F12" s="55">
        <v>6</v>
      </c>
      <c r="G12" s="55">
        <v>6</v>
      </c>
      <c r="H12" s="55">
        <v>6</v>
      </c>
      <c r="I12" s="39">
        <v>6</v>
      </c>
      <c r="J12" s="40">
        <f t="shared" si="0"/>
        <v>6</v>
      </c>
      <c r="K12" s="41">
        <f t="shared" si="1"/>
        <v>0</v>
      </c>
    </row>
    <row r="13" spans="1:23" x14ac:dyDescent="0.2">
      <c r="A13" s="38" t="s">
        <v>65</v>
      </c>
      <c r="B13" s="55">
        <v>6</v>
      </c>
      <c r="C13" s="55">
        <v>6</v>
      </c>
      <c r="D13" s="55">
        <v>3</v>
      </c>
      <c r="E13" s="55">
        <v>4</v>
      </c>
      <c r="F13" s="55">
        <v>6</v>
      </c>
      <c r="G13" s="55">
        <v>6</v>
      </c>
      <c r="H13" s="55">
        <v>6</v>
      </c>
      <c r="I13" s="39">
        <v>6</v>
      </c>
      <c r="J13" s="40">
        <f t="shared" si="0"/>
        <v>6</v>
      </c>
      <c r="K13" s="41">
        <f t="shared" si="1"/>
        <v>0</v>
      </c>
    </row>
    <row r="14" spans="1:23" x14ac:dyDescent="0.2">
      <c r="A14" s="38" t="s">
        <v>66</v>
      </c>
      <c r="B14" s="55">
        <v>6</v>
      </c>
      <c r="C14" s="55">
        <v>6</v>
      </c>
      <c r="D14" s="55">
        <v>4</v>
      </c>
      <c r="E14" s="55">
        <v>4</v>
      </c>
      <c r="F14" s="55">
        <v>6</v>
      </c>
      <c r="G14" s="55">
        <v>6</v>
      </c>
      <c r="H14" s="55">
        <v>6</v>
      </c>
      <c r="I14" s="39">
        <v>6</v>
      </c>
      <c r="J14" s="40">
        <f t="shared" si="0"/>
        <v>6</v>
      </c>
      <c r="K14" s="41">
        <f t="shared" si="1"/>
        <v>0</v>
      </c>
    </row>
    <row r="15" spans="1:23" x14ac:dyDescent="0.2">
      <c r="A15" s="38" t="s">
        <v>20</v>
      </c>
      <c r="B15" s="55">
        <v>6</v>
      </c>
      <c r="C15" s="55">
        <v>4</v>
      </c>
      <c r="D15" s="55">
        <v>2</v>
      </c>
      <c r="E15" s="55">
        <v>3</v>
      </c>
      <c r="F15" s="55">
        <v>5</v>
      </c>
      <c r="G15" s="55">
        <v>4</v>
      </c>
      <c r="H15" s="55">
        <v>4</v>
      </c>
      <c r="I15" s="39">
        <v>6</v>
      </c>
      <c r="J15" s="40">
        <f t="shared" si="0"/>
        <v>6</v>
      </c>
      <c r="K15" s="41">
        <f t="shared" si="1"/>
        <v>0</v>
      </c>
    </row>
    <row r="16" spans="1:23" x14ac:dyDescent="0.2">
      <c r="A16" s="38" t="s">
        <v>67</v>
      </c>
      <c r="B16" s="55">
        <v>3</v>
      </c>
      <c r="C16" s="55">
        <v>1</v>
      </c>
      <c r="D16" s="55">
        <v>1</v>
      </c>
      <c r="E16" s="55">
        <v>1</v>
      </c>
      <c r="F16" s="55">
        <v>1</v>
      </c>
      <c r="G16" s="55">
        <v>2</v>
      </c>
      <c r="H16" s="55">
        <v>1</v>
      </c>
      <c r="I16" s="39">
        <v>6</v>
      </c>
      <c r="J16" s="40">
        <f t="shared" si="0"/>
        <v>3</v>
      </c>
      <c r="K16" s="41">
        <f t="shared" si="1"/>
        <v>3</v>
      </c>
    </row>
    <row r="17" spans="1:11" x14ac:dyDescent="0.2">
      <c r="A17" s="38" t="s">
        <v>68</v>
      </c>
      <c r="B17" s="55">
        <v>4</v>
      </c>
      <c r="C17" s="55">
        <v>3</v>
      </c>
      <c r="D17" s="55">
        <v>3</v>
      </c>
      <c r="E17" s="55">
        <v>3</v>
      </c>
      <c r="F17" s="55">
        <v>3</v>
      </c>
      <c r="G17" s="55">
        <v>1</v>
      </c>
      <c r="H17" s="55">
        <v>1</v>
      </c>
      <c r="I17" s="39">
        <v>6</v>
      </c>
      <c r="J17" s="40">
        <f t="shared" si="0"/>
        <v>4</v>
      </c>
      <c r="K17" s="41">
        <f t="shared" si="1"/>
        <v>2</v>
      </c>
    </row>
    <row r="18" spans="1:11" x14ac:dyDescent="0.2">
      <c r="A18" s="38" t="s">
        <v>21</v>
      </c>
      <c r="B18" s="55">
        <v>3</v>
      </c>
      <c r="C18" s="55">
        <v>3</v>
      </c>
      <c r="D18" s="55">
        <v>3</v>
      </c>
      <c r="E18" s="55">
        <v>3</v>
      </c>
      <c r="F18" s="55">
        <v>3</v>
      </c>
      <c r="G18" s="55">
        <v>2</v>
      </c>
      <c r="H18" s="55">
        <v>1</v>
      </c>
      <c r="I18" s="39">
        <v>6</v>
      </c>
      <c r="J18" s="40">
        <f t="shared" si="0"/>
        <v>3</v>
      </c>
      <c r="K18" s="41">
        <f t="shared" si="1"/>
        <v>3</v>
      </c>
    </row>
    <row r="19" spans="1:11" x14ac:dyDescent="0.2">
      <c r="A19" s="38" t="s">
        <v>69</v>
      </c>
      <c r="B19" s="55">
        <v>2</v>
      </c>
      <c r="C19" s="55">
        <v>1</v>
      </c>
      <c r="D19" s="55">
        <v>1</v>
      </c>
      <c r="E19" s="55">
        <v>2</v>
      </c>
      <c r="F19" s="55">
        <v>2</v>
      </c>
      <c r="G19" s="55">
        <v>0</v>
      </c>
      <c r="H19" s="55">
        <v>0</v>
      </c>
      <c r="I19" s="39">
        <v>6</v>
      </c>
      <c r="J19" s="40">
        <f t="shared" si="0"/>
        <v>2</v>
      </c>
      <c r="K19" s="41">
        <f t="shared" si="1"/>
        <v>4</v>
      </c>
    </row>
    <row r="20" spans="1:11" x14ac:dyDescent="0.2">
      <c r="A20" s="38" t="s">
        <v>70</v>
      </c>
      <c r="B20" s="55">
        <v>2</v>
      </c>
      <c r="C20" s="55">
        <v>1</v>
      </c>
      <c r="D20" s="55">
        <v>1</v>
      </c>
      <c r="E20" s="55">
        <v>2</v>
      </c>
      <c r="F20" s="55">
        <v>1</v>
      </c>
      <c r="G20" s="55">
        <v>0</v>
      </c>
      <c r="H20" s="55">
        <v>0</v>
      </c>
      <c r="I20" s="39">
        <v>6</v>
      </c>
      <c r="J20" s="40">
        <f t="shared" si="0"/>
        <v>2</v>
      </c>
      <c r="K20" s="41">
        <f t="shared" si="1"/>
        <v>4</v>
      </c>
    </row>
    <row r="21" spans="1:11" x14ac:dyDescent="0.2">
      <c r="A21" s="38" t="s">
        <v>22</v>
      </c>
      <c r="B21" s="55">
        <v>6</v>
      </c>
      <c r="C21" s="55">
        <v>6</v>
      </c>
      <c r="D21" s="55">
        <v>6</v>
      </c>
      <c r="E21" s="55">
        <v>6</v>
      </c>
      <c r="F21" s="55">
        <v>6</v>
      </c>
      <c r="G21" s="55">
        <v>3</v>
      </c>
      <c r="H21" s="55">
        <v>1</v>
      </c>
      <c r="I21" s="39">
        <v>6</v>
      </c>
      <c r="J21" s="40">
        <f t="shared" si="0"/>
        <v>6</v>
      </c>
      <c r="K21" s="41">
        <f t="shared" si="1"/>
        <v>0</v>
      </c>
    </row>
    <row r="22" spans="1:11" x14ac:dyDescent="0.2">
      <c r="A22" s="38" t="s">
        <v>71</v>
      </c>
      <c r="B22" s="55">
        <v>3</v>
      </c>
      <c r="C22" s="55">
        <v>3</v>
      </c>
      <c r="D22" s="55">
        <v>3</v>
      </c>
      <c r="E22" s="55">
        <v>3</v>
      </c>
      <c r="F22" s="55">
        <v>4</v>
      </c>
      <c r="G22" s="55">
        <v>0</v>
      </c>
      <c r="H22" s="55">
        <v>3</v>
      </c>
      <c r="I22" s="39">
        <v>6</v>
      </c>
      <c r="J22" s="40">
        <f t="shared" si="0"/>
        <v>4</v>
      </c>
      <c r="K22" s="41">
        <f t="shared" si="1"/>
        <v>2</v>
      </c>
    </row>
    <row r="23" spans="1:11" x14ac:dyDescent="0.2">
      <c r="A23" s="38" t="s">
        <v>72</v>
      </c>
      <c r="B23" s="55">
        <v>4</v>
      </c>
      <c r="C23" s="55">
        <v>5</v>
      </c>
      <c r="D23" s="55">
        <v>6</v>
      </c>
      <c r="E23" s="55">
        <v>4</v>
      </c>
      <c r="F23" s="55">
        <v>3</v>
      </c>
      <c r="G23" s="55">
        <v>4</v>
      </c>
      <c r="H23" s="55">
        <v>2</v>
      </c>
      <c r="I23" s="39">
        <v>6</v>
      </c>
      <c r="J23" s="40">
        <f t="shared" si="0"/>
        <v>6</v>
      </c>
      <c r="K23" s="41">
        <f t="shared" si="1"/>
        <v>0</v>
      </c>
    </row>
    <row r="24" spans="1:11" x14ac:dyDescent="0.2">
      <c r="A24" s="38" t="s">
        <v>23</v>
      </c>
      <c r="B24" s="55">
        <v>1</v>
      </c>
      <c r="C24" s="55">
        <v>1</v>
      </c>
      <c r="D24" s="55">
        <v>1</v>
      </c>
      <c r="E24" s="55">
        <v>1</v>
      </c>
      <c r="F24" s="55">
        <v>1</v>
      </c>
      <c r="G24" s="55">
        <v>3</v>
      </c>
      <c r="H24" s="55">
        <v>2</v>
      </c>
      <c r="I24" s="39">
        <v>6</v>
      </c>
      <c r="J24" s="40">
        <f t="shared" si="0"/>
        <v>3</v>
      </c>
      <c r="K24" s="41">
        <f t="shared" si="1"/>
        <v>3</v>
      </c>
    </row>
    <row r="25" spans="1:11" x14ac:dyDescent="0.2">
      <c r="A25" s="38" t="s">
        <v>73</v>
      </c>
      <c r="B25" s="55">
        <v>2</v>
      </c>
      <c r="C25" s="55">
        <v>2</v>
      </c>
      <c r="D25" s="55">
        <v>2</v>
      </c>
      <c r="E25" s="55">
        <v>3</v>
      </c>
      <c r="F25" s="55">
        <v>3</v>
      </c>
      <c r="G25" s="55">
        <v>4</v>
      </c>
      <c r="H25" s="55">
        <v>2</v>
      </c>
      <c r="I25" s="39">
        <v>6</v>
      </c>
      <c r="J25" s="40">
        <f t="shared" si="0"/>
        <v>4</v>
      </c>
      <c r="K25" s="41">
        <f t="shared" si="1"/>
        <v>2</v>
      </c>
    </row>
    <row r="26" spans="1:11" x14ac:dyDescent="0.2">
      <c r="A26" s="38" t="s">
        <v>74</v>
      </c>
      <c r="B26" s="55">
        <v>0</v>
      </c>
      <c r="C26" s="55">
        <v>0</v>
      </c>
      <c r="D26" s="55">
        <v>1</v>
      </c>
      <c r="E26" s="55">
        <v>0</v>
      </c>
      <c r="F26" s="55">
        <v>1</v>
      </c>
      <c r="G26" s="55">
        <v>0</v>
      </c>
      <c r="H26" s="55">
        <v>1</v>
      </c>
      <c r="I26" s="39">
        <v>6</v>
      </c>
      <c r="J26" s="40">
        <f t="shared" si="0"/>
        <v>1</v>
      </c>
      <c r="K26" s="41">
        <f t="shared" si="1"/>
        <v>5</v>
      </c>
    </row>
    <row r="27" spans="1:11" x14ac:dyDescent="0.2">
      <c r="A27" s="38" t="s">
        <v>24</v>
      </c>
      <c r="B27" s="55">
        <v>4</v>
      </c>
      <c r="C27" s="55">
        <v>3</v>
      </c>
      <c r="D27" s="55">
        <v>6</v>
      </c>
      <c r="E27" s="55">
        <v>5</v>
      </c>
      <c r="F27" s="55">
        <v>3</v>
      </c>
      <c r="G27" s="55">
        <v>2</v>
      </c>
      <c r="H27" s="55">
        <v>2</v>
      </c>
      <c r="I27" s="39">
        <v>6</v>
      </c>
      <c r="J27" s="40">
        <f t="shared" si="0"/>
        <v>6</v>
      </c>
      <c r="K27" s="41">
        <f t="shared" si="1"/>
        <v>0</v>
      </c>
    </row>
    <row r="28" spans="1:11" x14ac:dyDescent="0.2">
      <c r="A28" s="38" t="s">
        <v>75</v>
      </c>
      <c r="B28" s="55">
        <v>6</v>
      </c>
      <c r="C28" s="55">
        <v>3</v>
      </c>
      <c r="D28" s="55">
        <v>2</v>
      </c>
      <c r="E28" s="55">
        <v>6</v>
      </c>
      <c r="F28" s="55">
        <v>4</v>
      </c>
      <c r="G28" s="55">
        <v>4</v>
      </c>
      <c r="H28" s="55">
        <v>3</v>
      </c>
      <c r="I28" s="39">
        <v>6</v>
      </c>
      <c r="J28" s="40">
        <f t="shared" si="0"/>
        <v>6</v>
      </c>
      <c r="K28" s="41">
        <f t="shared" si="1"/>
        <v>0</v>
      </c>
    </row>
    <row r="29" spans="1:11" x14ac:dyDescent="0.2">
      <c r="A29" s="38" t="s">
        <v>76</v>
      </c>
      <c r="B29" s="55">
        <v>2</v>
      </c>
      <c r="C29" s="55">
        <v>1</v>
      </c>
      <c r="D29" s="55">
        <v>1</v>
      </c>
      <c r="E29" s="55">
        <v>1</v>
      </c>
      <c r="F29" s="55">
        <v>1</v>
      </c>
      <c r="G29" s="55">
        <v>3</v>
      </c>
      <c r="H29" s="55">
        <v>1</v>
      </c>
      <c r="I29" s="39">
        <v>6</v>
      </c>
      <c r="J29" s="40">
        <f t="shared" si="0"/>
        <v>3</v>
      </c>
      <c r="K29" s="41">
        <f t="shared" si="1"/>
        <v>3</v>
      </c>
    </row>
    <row r="30" spans="1:11" x14ac:dyDescent="0.2">
      <c r="A30" s="38" t="s">
        <v>25</v>
      </c>
      <c r="B30" s="55">
        <v>5</v>
      </c>
      <c r="C30" s="55">
        <v>5</v>
      </c>
      <c r="D30" s="55">
        <v>5</v>
      </c>
      <c r="E30" s="55">
        <v>5</v>
      </c>
      <c r="F30" s="55">
        <v>5</v>
      </c>
      <c r="G30" s="55">
        <v>4</v>
      </c>
      <c r="H30" s="55">
        <v>5</v>
      </c>
      <c r="I30" s="39">
        <v>6</v>
      </c>
      <c r="J30" s="40">
        <f t="shared" si="0"/>
        <v>5</v>
      </c>
      <c r="K30" s="41">
        <f t="shared" si="1"/>
        <v>1</v>
      </c>
    </row>
    <row r="31" spans="1:11" x14ac:dyDescent="0.2">
      <c r="A31" s="38" t="s">
        <v>77</v>
      </c>
      <c r="B31" s="55">
        <v>2</v>
      </c>
      <c r="C31" s="55">
        <v>3</v>
      </c>
      <c r="D31" s="55">
        <v>3</v>
      </c>
      <c r="E31" s="55">
        <v>2</v>
      </c>
      <c r="F31" s="55">
        <v>2</v>
      </c>
      <c r="G31" s="55">
        <v>2</v>
      </c>
      <c r="H31" s="55">
        <v>1</v>
      </c>
      <c r="I31" s="39">
        <v>6</v>
      </c>
      <c r="J31" s="40">
        <f t="shared" si="0"/>
        <v>3</v>
      </c>
      <c r="K31" s="41">
        <f t="shared" si="1"/>
        <v>3</v>
      </c>
    </row>
    <row r="32" spans="1:11" x14ac:dyDescent="0.2">
      <c r="A32" s="38" t="s">
        <v>78</v>
      </c>
      <c r="B32" s="55">
        <v>1</v>
      </c>
      <c r="C32" s="55">
        <v>1</v>
      </c>
      <c r="D32" s="55">
        <v>3</v>
      </c>
      <c r="E32" s="55">
        <v>2</v>
      </c>
      <c r="F32" s="55">
        <v>2</v>
      </c>
      <c r="G32" s="55">
        <v>3</v>
      </c>
      <c r="H32" s="55">
        <v>3</v>
      </c>
      <c r="I32" s="39">
        <v>6</v>
      </c>
      <c r="J32" s="40">
        <f t="shared" si="0"/>
        <v>3</v>
      </c>
      <c r="K32" s="41">
        <f t="shared" si="1"/>
        <v>3</v>
      </c>
    </row>
    <row r="33" spans="1:11" x14ac:dyDescent="0.2">
      <c r="A33" s="38" t="s">
        <v>26</v>
      </c>
      <c r="B33" s="55">
        <v>5</v>
      </c>
      <c r="C33" s="55">
        <v>5</v>
      </c>
      <c r="D33" s="55">
        <v>4</v>
      </c>
      <c r="E33" s="55">
        <v>5</v>
      </c>
      <c r="F33" s="55">
        <v>5</v>
      </c>
      <c r="G33" s="55">
        <v>6</v>
      </c>
      <c r="H33" s="55">
        <v>4</v>
      </c>
      <c r="I33" s="39">
        <v>6</v>
      </c>
      <c r="J33" s="40">
        <f t="shared" si="0"/>
        <v>6</v>
      </c>
      <c r="K33" s="41">
        <f t="shared" si="1"/>
        <v>0</v>
      </c>
    </row>
    <row r="34" spans="1:11" x14ac:dyDescent="0.2">
      <c r="A34" s="21">
        <v>1010</v>
      </c>
      <c r="B34" s="55">
        <v>1</v>
      </c>
      <c r="C34" s="55">
        <v>1</v>
      </c>
      <c r="D34" s="55">
        <v>3</v>
      </c>
      <c r="E34" s="55">
        <v>1</v>
      </c>
      <c r="F34" s="55">
        <v>2</v>
      </c>
      <c r="G34" s="55">
        <v>2</v>
      </c>
      <c r="H34" s="55">
        <v>1</v>
      </c>
      <c r="I34" s="39">
        <v>6</v>
      </c>
      <c r="J34" s="40">
        <f t="shared" si="0"/>
        <v>3</v>
      </c>
      <c r="K34" s="41">
        <f t="shared" si="1"/>
        <v>3</v>
      </c>
    </row>
    <row r="35" spans="1:11" x14ac:dyDescent="0.2">
      <c r="A35" s="21">
        <v>1020</v>
      </c>
      <c r="B35" s="55">
        <v>3</v>
      </c>
      <c r="C35" s="55">
        <v>1</v>
      </c>
      <c r="D35" s="55">
        <v>1</v>
      </c>
      <c r="E35" s="55">
        <v>2</v>
      </c>
      <c r="F35" s="55">
        <v>4</v>
      </c>
      <c r="G35" s="55">
        <v>2</v>
      </c>
      <c r="H35" s="55">
        <v>4</v>
      </c>
      <c r="I35" s="39">
        <v>6</v>
      </c>
      <c r="J35" s="40">
        <f t="shared" si="0"/>
        <v>4</v>
      </c>
      <c r="K35" s="41">
        <f t="shared" si="1"/>
        <v>2</v>
      </c>
    </row>
    <row r="36" spans="1:11" x14ac:dyDescent="0.2">
      <c r="A36" s="21">
        <v>1030</v>
      </c>
      <c r="B36" s="55">
        <v>5</v>
      </c>
      <c r="C36" s="55">
        <v>6</v>
      </c>
      <c r="D36" s="55">
        <v>6</v>
      </c>
      <c r="E36" s="55">
        <v>4</v>
      </c>
      <c r="F36" s="55">
        <v>6</v>
      </c>
      <c r="G36" s="55">
        <v>6</v>
      </c>
      <c r="H36" s="55">
        <v>6</v>
      </c>
      <c r="I36" s="39">
        <v>6</v>
      </c>
      <c r="J36" s="40">
        <f t="shared" si="0"/>
        <v>6</v>
      </c>
      <c r="K36" s="41">
        <f t="shared" si="1"/>
        <v>0</v>
      </c>
    </row>
    <row r="37" spans="1:11" x14ac:dyDescent="0.2">
      <c r="A37" s="21">
        <v>1040</v>
      </c>
      <c r="B37" s="55">
        <v>3</v>
      </c>
      <c r="C37" s="55">
        <v>4</v>
      </c>
      <c r="D37" s="55">
        <v>2</v>
      </c>
      <c r="E37" s="55">
        <v>2</v>
      </c>
      <c r="F37" s="55">
        <v>4</v>
      </c>
      <c r="G37" s="55">
        <v>2</v>
      </c>
      <c r="H37" s="55">
        <v>3</v>
      </c>
      <c r="I37" s="39">
        <v>6</v>
      </c>
      <c r="J37" s="40">
        <f t="shared" si="0"/>
        <v>4</v>
      </c>
      <c r="K37" s="41">
        <f t="shared" si="1"/>
        <v>2</v>
      </c>
    </row>
    <row r="38" spans="1:11" x14ac:dyDescent="0.2">
      <c r="A38" s="21">
        <v>1050</v>
      </c>
      <c r="B38" s="55">
        <v>6</v>
      </c>
      <c r="C38" s="55">
        <v>5</v>
      </c>
      <c r="D38" s="55">
        <v>4</v>
      </c>
      <c r="E38" s="55">
        <v>5</v>
      </c>
      <c r="F38" s="55">
        <v>6</v>
      </c>
      <c r="G38" s="55">
        <v>4</v>
      </c>
      <c r="H38" s="55">
        <v>3</v>
      </c>
      <c r="I38" s="39">
        <v>6</v>
      </c>
      <c r="J38" s="40">
        <f t="shared" si="0"/>
        <v>6</v>
      </c>
      <c r="K38" s="41">
        <f t="shared" si="1"/>
        <v>0</v>
      </c>
    </row>
    <row r="39" spans="1:11" x14ac:dyDescent="0.2">
      <c r="A39" s="38" t="s">
        <v>28</v>
      </c>
      <c r="B39" s="55">
        <v>6</v>
      </c>
      <c r="C39" s="55">
        <v>6</v>
      </c>
      <c r="D39" s="55">
        <v>6</v>
      </c>
      <c r="E39" s="55">
        <v>6</v>
      </c>
      <c r="F39" s="55">
        <v>6</v>
      </c>
      <c r="G39" s="55">
        <v>6</v>
      </c>
      <c r="H39" s="55">
        <v>6</v>
      </c>
      <c r="I39" s="39">
        <v>6</v>
      </c>
      <c r="J39" s="40">
        <f t="shared" si="0"/>
        <v>6</v>
      </c>
      <c r="K39" s="41">
        <f t="shared" si="1"/>
        <v>0</v>
      </c>
    </row>
    <row r="40" spans="1:11" x14ac:dyDescent="0.2">
      <c r="A40" s="21">
        <v>1110</v>
      </c>
      <c r="B40" s="55">
        <v>3</v>
      </c>
      <c r="C40" s="55">
        <v>4</v>
      </c>
      <c r="D40" s="55">
        <v>2</v>
      </c>
      <c r="E40" s="55">
        <v>3</v>
      </c>
      <c r="F40" s="55">
        <v>4</v>
      </c>
      <c r="G40" s="55">
        <v>6</v>
      </c>
      <c r="H40" s="55">
        <v>3</v>
      </c>
      <c r="I40" s="39">
        <v>6</v>
      </c>
      <c r="J40" s="40">
        <f t="shared" si="0"/>
        <v>6</v>
      </c>
      <c r="K40" s="41">
        <f t="shared" si="1"/>
        <v>0</v>
      </c>
    </row>
    <row r="41" spans="1:11" x14ac:dyDescent="0.2">
      <c r="A41" s="21">
        <v>1120</v>
      </c>
      <c r="B41" s="55">
        <v>3</v>
      </c>
      <c r="C41" s="55">
        <v>1</v>
      </c>
      <c r="D41" s="55">
        <v>3</v>
      </c>
      <c r="E41" s="55">
        <v>4</v>
      </c>
      <c r="F41" s="55">
        <v>3</v>
      </c>
      <c r="G41" s="55">
        <v>2</v>
      </c>
      <c r="H41" s="55">
        <v>4</v>
      </c>
      <c r="I41" s="39">
        <v>6</v>
      </c>
      <c r="J41" s="40">
        <f t="shared" si="0"/>
        <v>4</v>
      </c>
      <c r="K41" s="41">
        <f t="shared" si="1"/>
        <v>2</v>
      </c>
    </row>
    <row r="42" spans="1:11" x14ac:dyDescent="0.2">
      <c r="A42" s="21">
        <v>1130</v>
      </c>
      <c r="B42" s="55">
        <v>5</v>
      </c>
      <c r="C42" s="55">
        <v>6</v>
      </c>
      <c r="D42" s="55">
        <v>5</v>
      </c>
      <c r="E42" s="55">
        <v>4</v>
      </c>
      <c r="F42" s="55">
        <v>6</v>
      </c>
      <c r="G42" s="55">
        <v>6</v>
      </c>
      <c r="H42" s="55">
        <v>6</v>
      </c>
      <c r="I42" s="39">
        <v>6</v>
      </c>
      <c r="J42" s="40">
        <f t="shared" si="0"/>
        <v>6</v>
      </c>
      <c r="K42" s="41">
        <f t="shared" si="1"/>
        <v>0</v>
      </c>
    </row>
    <row r="43" spans="1:11" x14ac:dyDescent="0.2">
      <c r="A43" s="21">
        <v>1140</v>
      </c>
      <c r="B43" s="55">
        <v>1</v>
      </c>
      <c r="C43" s="55">
        <v>3</v>
      </c>
      <c r="D43" s="55">
        <v>1</v>
      </c>
      <c r="E43" s="55">
        <v>3</v>
      </c>
      <c r="F43" s="55">
        <v>3</v>
      </c>
      <c r="G43" s="55">
        <v>2</v>
      </c>
      <c r="H43" s="55">
        <v>2</v>
      </c>
      <c r="I43" s="39">
        <v>6</v>
      </c>
      <c r="J43" s="40">
        <f t="shared" si="0"/>
        <v>3</v>
      </c>
      <c r="K43" s="41">
        <f t="shared" si="1"/>
        <v>3</v>
      </c>
    </row>
    <row r="44" spans="1:11" x14ac:dyDescent="0.2">
      <c r="A44" s="21">
        <v>1150</v>
      </c>
      <c r="B44" s="55">
        <v>3</v>
      </c>
      <c r="C44" s="55">
        <v>1</v>
      </c>
      <c r="D44" s="55">
        <v>1</v>
      </c>
      <c r="E44" s="55">
        <v>3</v>
      </c>
      <c r="F44" s="55">
        <v>1</v>
      </c>
      <c r="G44" s="55">
        <v>5</v>
      </c>
      <c r="H44" s="55">
        <v>5</v>
      </c>
      <c r="I44" s="39">
        <v>6</v>
      </c>
      <c r="J44" s="40">
        <f t="shared" si="0"/>
        <v>5</v>
      </c>
      <c r="K44" s="41">
        <f t="shared" si="1"/>
        <v>1</v>
      </c>
    </row>
    <row r="45" spans="1:11" x14ac:dyDescent="0.2">
      <c r="A45" s="38" t="s">
        <v>30</v>
      </c>
      <c r="B45" s="55">
        <v>5</v>
      </c>
      <c r="C45" s="55">
        <v>5</v>
      </c>
      <c r="D45" s="55">
        <v>6</v>
      </c>
      <c r="E45" s="55">
        <v>5</v>
      </c>
      <c r="F45" s="55">
        <v>6</v>
      </c>
      <c r="G45" s="55">
        <v>6</v>
      </c>
      <c r="H45" s="55">
        <v>6</v>
      </c>
      <c r="I45" s="39">
        <v>6</v>
      </c>
      <c r="J45" s="40">
        <f t="shared" si="0"/>
        <v>6</v>
      </c>
      <c r="K45" s="41">
        <f t="shared" si="1"/>
        <v>0</v>
      </c>
    </row>
    <row r="46" spans="1:11" x14ac:dyDescent="0.2">
      <c r="A46" s="38" t="s">
        <v>79</v>
      </c>
      <c r="B46" s="55">
        <v>3</v>
      </c>
      <c r="C46" s="55">
        <v>3</v>
      </c>
      <c r="D46" s="55">
        <v>2</v>
      </c>
      <c r="E46" s="55">
        <v>3</v>
      </c>
      <c r="F46" s="55">
        <v>3</v>
      </c>
      <c r="G46" s="55">
        <v>1</v>
      </c>
      <c r="H46" s="55">
        <v>5</v>
      </c>
      <c r="I46" s="39">
        <v>6</v>
      </c>
      <c r="J46" s="40">
        <f t="shared" si="0"/>
        <v>5</v>
      </c>
      <c r="K46" s="41">
        <f t="shared" si="1"/>
        <v>1</v>
      </c>
    </row>
    <row r="47" spans="1:11" x14ac:dyDescent="0.2">
      <c r="A47" s="38" t="s">
        <v>80</v>
      </c>
      <c r="B47" s="55">
        <v>2</v>
      </c>
      <c r="C47" s="55">
        <v>0</v>
      </c>
      <c r="D47" s="55">
        <v>1</v>
      </c>
      <c r="E47" s="55">
        <v>1</v>
      </c>
      <c r="F47" s="55">
        <v>3</v>
      </c>
      <c r="G47" s="55">
        <v>2</v>
      </c>
      <c r="H47" s="55">
        <v>3</v>
      </c>
      <c r="I47" s="39">
        <v>6</v>
      </c>
      <c r="J47" s="40">
        <f t="shared" si="0"/>
        <v>3</v>
      </c>
      <c r="K47" s="41">
        <f t="shared" si="1"/>
        <v>3</v>
      </c>
    </row>
    <row r="48" spans="1:11" x14ac:dyDescent="0.2">
      <c r="A48" s="38" t="s">
        <v>31</v>
      </c>
      <c r="B48" s="55">
        <v>3</v>
      </c>
      <c r="C48" s="55">
        <v>3</v>
      </c>
      <c r="D48" s="55">
        <v>2</v>
      </c>
      <c r="E48" s="55">
        <v>3</v>
      </c>
      <c r="F48" s="55">
        <v>3</v>
      </c>
      <c r="G48" s="55">
        <v>5</v>
      </c>
      <c r="H48" s="55">
        <v>4</v>
      </c>
      <c r="I48" s="39">
        <v>6</v>
      </c>
      <c r="J48" s="40">
        <f t="shared" si="0"/>
        <v>5</v>
      </c>
      <c r="K48" s="41">
        <f t="shared" si="1"/>
        <v>1</v>
      </c>
    </row>
    <row r="49" spans="1:11" x14ac:dyDescent="0.2">
      <c r="A49" s="38" t="s">
        <v>81</v>
      </c>
      <c r="B49" s="55">
        <v>2</v>
      </c>
      <c r="C49" s="55">
        <v>2</v>
      </c>
      <c r="D49" s="55">
        <v>2</v>
      </c>
      <c r="E49" s="55">
        <v>4</v>
      </c>
      <c r="F49" s="55">
        <v>2</v>
      </c>
      <c r="G49" s="55">
        <v>4</v>
      </c>
      <c r="H49" s="55">
        <v>2</v>
      </c>
      <c r="I49" s="39">
        <v>6</v>
      </c>
      <c r="J49" s="40">
        <f t="shared" si="0"/>
        <v>4</v>
      </c>
      <c r="K49" s="41">
        <f t="shared" si="1"/>
        <v>2</v>
      </c>
    </row>
    <row r="50" spans="1:11" x14ac:dyDescent="0.2">
      <c r="A50" s="38" t="s">
        <v>82</v>
      </c>
      <c r="B50" s="55">
        <v>0</v>
      </c>
      <c r="C50" s="55">
        <v>2</v>
      </c>
      <c r="D50" s="55">
        <v>2</v>
      </c>
      <c r="E50" s="55">
        <v>2</v>
      </c>
      <c r="F50" s="55">
        <v>2</v>
      </c>
      <c r="G50" s="55">
        <v>2</v>
      </c>
      <c r="H50" s="55">
        <v>0</v>
      </c>
      <c r="I50" s="39">
        <v>6</v>
      </c>
      <c r="J50" s="40">
        <f t="shared" si="0"/>
        <v>2</v>
      </c>
      <c r="K50" s="41">
        <f t="shared" si="1"/>
        <v>4</v>
      </c>
    </row>
    <row r="51" spans="1:11" x14ac:dyDescent="0.2">
      <c r="A51" s="38" t="s">
        <v>32</v>
      </c>
      <c r="B51" s="55">
        <v>3</v>
      </c>
      <c r="C51" s="55">
        <v>2</v>
      </c>
      <c r="D51" s="55">
        <v>5</v>
      </c>
      <c r="E51" s="55">
        <v>3</v>
      </c>
      <c r="F51" s="55">
        <v>3</v>
      </c>
      <c r="G51" s="55">
        <v>5</v>
      </c>
      <c r="H51" s="55">
        <v>4</v>
      </c>
      <c r="I51" s="39">
        <v>6</v>
      </c>
      <c r="J51" s="40">
        <f t="shared" si="0"/>
        <v>5</v>
      </c>
      <c r="K51" s="41">
        <f t="shared" si="1"/>
        <v>1</v>
      </c>
    </row>
    <row r="52" spans="1:11" x14ac:dyDescent="0.2">
      <c r="A52" s="38" t="s">
        <v>83</v>
      </c>
      <c r="B52" s="55">
        <v>3</v>
      </c>
      <c r="C52" s="55">
        <v>3</v>
      </c>
      <c r="D52" s="55">
        <v>3</v>
      </c>
      <c r="E52" s="55">
        <v>2</v>
      </c>
      <c r="F52" s="55">
        <v>6</v>
      </c>
      <c r="G52" s="55">
        <v>3</v>
      </c>
      <c r="H52" s="55">
        <v>4</v>
      </c>
      <c r="I52" s="39">
        <v>6</v>
      </c>
      <c r="J52" s="40">
        <f t="shared" si="0"/>
        <v>6</v>
      </c>
      <c r="K52" s="41">
        <f t="shared" si="1"/>
        <v>0</v>
      </c>
    </row>
    <row r="53" spans="1:11" x14ac:dyDescent="0.2">
      <c r="A53" s="38" t="s">
        <v>84</v>
      </c>
      <c r="B53" s="55">
        <v>3</v>
      </c>
      <c r="C53" s="55">
        <v>5</v>
      </c>
      <c r="D53" s="55">
        <v>2</v>
      </c>
      <c r="E53" s="55">
        <v>1</v>
      </c>
      <c r="F53" s="55">
        <v>2</v>
      </c>
      <c r="G53" s="55">
        <v>4</v>
      </c>
      <c r="H53" s="55">
        <v>4</v>
      </c>
      <c r="I53" s="39">
        <v>6</v>
      </c>
      <c r="J53" s="40">
        <f t="shared" si="0"/>
        <v>5</v>
      </c>
      <c r="K53" s="41">
        <f t="shared" si="1"/>
        <v>1</v>
      </c>
    </row>
    <row r="54" spans="1:11" x14ac:dyDescent="0.2">
      <c r="A54" s="38" t="s">
        <v>33</v>
      </c>
      <c r="B54" s="55">
        <v>5</v>
      </c>
      <c r="C54" s="55">
        <v>6</v>
      </c>
      <c r="D54" s="55">
        <v>4</v>
      </c>
      <c r="E54" s="55">
        <v>5</v>
      </c>
      <c r="F54" s="55">
        <v>5</v>
      </c>
      <c r="G54" s="55">
        <v>5</v>
      </c>
      <c r="H54" s="55">
        <v>6</v>
      </c>
      <c r="I54" s="39">
        <v>6</v>
      </c>
      <c r="J54" s="40">
        <f t="shared" si="0"/>
        <v>6</v>
      </c>
      <c r="K54" s="41">
        <f t="shared" si="1"/>
        <v>0</v>
      </c>
    </row>
    <row r="55" spans="1:11" x14ac:dyDescent="0.2">
      <c r="A55" s="38" t="s">
        <v>85</v>
      </c>
      <c r="B55" s="55">
        <v>2</v>
      </c>
      <c r="C55" s="55">
        <v>2</v>
      </c>
      <c r="D55" s="55">
        <v>2</v>
      </c>
      <c r="E55" s="55">
        <v>2</v>
      </c>
      <c r="F55" s="55">
        <v>4</v>
      </c>
      <c r="G55" s="55">
        <v>2</v>
      </c>
      <c r="H55" s="55">
        <v>4</v>
      </c>
      <c r="I55" s="39">
        <v>6</v>
      </c>
      <c r="J55" s="40">
        <f t="shared" si="0"/>
        <v>4</v>
      </c>
      <c r="K55" s="41">
        <f t="shared" si="1"/>
        <v>2</v>
      </c>
    </row>
    <row r="56" spans="1:11" x14ac:dyDescent="0.2">
      <c r="A56" s="38" t="s">
        <v>86</v>
      </c>
      <c r="B56" s="55">
        <v>4</v>
      </c>
      <c r="C56" s="55">
        <v>1</v>
      </c>
      <c r="D56" s="55">
        <v>0</v>
      </c>
      <c r="E56" s="55">
        <v>2</v>
      </c>
      <c r="F56" s="55">
        <v>3</v>
      </c>
      <c r="G56" s="55">
        <v>2</v>
      </c>
      <c r="H56" s="55">
        <v>0</v>
      </c>
      <c r="I56" s="39">
        <v>6</v>
      </c>
      <c r="J56" s="40">
        <f t="shared" si="0"/>
        <v>4</v>
      </c>
      <c r="K56" s="41">
        <f t="shared" si="1"/>
        <v>2</v>
      </c>
    </row>
    <row r="57" spans="1:11" x14ac:dyDescent="0.2">
      <c r="A57" s="38" t="s">
        <v>34</v>
      </c>
      <c r="B57" s="55">
        <v>4</v>
      </c>
      <c r="C57" s="55">
        <v>3</v>
      </c>
      <c r="D57" s="55">
        <v>2</v>
      </c>
      <c r="E57" s="55">
        <v>3</v>
      </c>
      <c r="F57" s="55">
        <v>5</v>
      </c>
      <c r="G57" s="55">
        <v>2</v>
      </c>
      <c r="H57" s="55">
        <v>4</v>
      </c>
      <c r="I57" s="39">
        <v>6</v>
      </c>
      <c r="J57" s="40">
        <f t="shared" si="0"/>
        <v>5</v>
      </c>
      <c r="K57" s="41">
        <f t="shared" si="1"/>
        <v>1</v>
      </c>
    </row>
    <row r="58" spans="1:11" x14ac:dyDescent="0.2">
      <c r="A58" s="38" t="s">
        <v>87</v>
      </c>
      <c r="B58" s="55">
        <v>4</v>
      </c>
      <c r="C58" s="55">
        <v>4</v>
      </c>
      <c r="D58" s="55">
        <v>4</v>
      </c>
      <c r="E58" s="55">
        <v>4</v>
      </c>
      <c r="F58" s="55">
        <v>3</v>
      </c>
      <c r="G58" s="55">
        <v>3</v>
      </c>
      <c r="H58" s="55">
        <v>3</v>
      </c>
      <c r="I58" s="39">
        <v>6</v>
      </c>
      <c r="J58" s="40">
        <f t="shared" si="0"/>
        <v>4</v>
      </c>
      <c r="K58" s="41">
        <f t="shared" si="1"/>
        <v>2</v>
      </c>
    </row>
    <row r="59" spans="1:11" x14ac:dyDescent="0.2">
      <c r="A59" s="38" t="s">
        <v>88</v>
      </c>
      <c r="B59" s="55">
        <v>3</v>
      </c>
      <c r="C59" s="55">
        <v>4</v>
      </c>
      <c r="D59" s="55">
        <v>5</v>
      </c>
      <c r="E59" s="55">
        <v>5</v>
      </c>
      <c r="F59" s="55">
        <v>4</v>
      </c>
      <c r="G59" s="55">
        <v>3</v>
      </c>
      <c r="H59" s="55">
        <v>6</v>
      </c>
      <c r="I59" s="39">
        <v>6</v>
      </c>
      <c r="J59" s="40">
        <f t="shared" si="0"/>
        <v>6</v>
      </c>
      <c r="K59" s="41">
        <f t="shared" si="1"/>
        <v>0</v>
      </c>
    </row>
    <row r="60" spans="1:11" x14ac:dyDescent="0.2">
      <c r="A60" s="38" t="s">
        <v>35</v>
      </c>
      <c r="B60" s="55">
        <v>6</v>
      </c>
      <c r="C60" s="55">
        <v>6</v>
      </c>
      <c r="D60" s="55">
        <v>5</v>
      </c>
      <c r="E60" s="55">
        <v>6</v>
      </c>
      <c r="F60" s="55">
        <v>6</v>
      </c>
      <c r="G60" s="55">
        <v>5</v>
      </c>
      <c r="H60" s="55">
        <v>4</v>
      </c>
      <c r="I60" s="39">
        <v>6</v>
      </c>
      <c r="J60" s="40">
        <f t="shared" si="0"/>
        <v>6</v>
      </c>
      <c r="K60" s="41">
        <f t="shared" si="1"/>
        <v>0</v>
      </c>
    </row>
    <row r="61" spans="1:11" x14ac:dyDescent="0.2">
      <c r="A61" s="38" t="s">
        <v>89</v>
      </c>
      <c r="B61" s="55">
        <v>4</v>
      </c>
      <c r="C61" s="55">
        <v>2</v>
      </c>
      <c r="D61" s="55">
        <v>2</v>
      </c>
      <c r="E61" s="55">
        <v>1</v>
      </c>
      <c r="F61" s="55">
        <v>3</v>
      </c>
      <c r="G61" s="55">
        <v>1</v>
      </c>
      <c r="H61" s="55">
        <v>2</v>
      </c>
      <c r="I61" s="39">
        <v>6</v>
      </c>
      <c r="J61" s="40">
        <f t="shared" si="0"/>
        <v>4</v>
      </c>
      <c r="K61" s="41">
        <f t="shared" si="1"/>
        <v>2</v>
      </c>
    </row>
    <row r="62" spans="1:11" x14ac:dyDescent="0.2">
      <c r="A62" s="38" t="s">
        <v>90</v>
      </c>
      <c r="B62" s="55">
        <v>6</v>
      </c>
      <c r="C62" s="55">
        <v>2</v>
      </c>
      <c r="D62" s="55">
        <v>3</v>
      </c>
      <c r="E62" s="55">
        <v>5</v>
      </c>
      <c r="F62" s="55">
        <v>5</v>
      </c>
      <c r="G62" s="55">
        <v>2</v>
      </c>
      <c r="H62" s="55">
        <v>2</v>
      </c>
      <c r="I62" s="39">
        <v>6</v>
      </c>
      <c r="J62" s="40">
        <f t="shared" si="0"/>
        <v>6</v>
      </c>
      <c r="K62" s="41">
        <f t="shared" si="1"/>
        <v>0</v>
      </c>
    </row>
    <row r="63" spans="1:11" x14ac:dyDescent="0.2">
      <c r="A63" s="38" t="s">
        <v>36</v>
      </c>
      <c r="B63" s="55">
        <v>6</v>
      </c>
      <c r="C63" s="55">
        <v>6</v>
      </c>
      <c r="D63" s="55">
        <v>6</v>
      </c>
      <c r="E63" s="55">
        <v>6</v>
      </c>
      <c r="F63" s="55">
        <v>5</v>
      </c>
      <c r="G63" s="55">
        <v>3</v>
      </c>
      <c r="H63" s="55">
        <v>4</v>
      </c>
      <c r="I63" s="39">
        <v>6</v>
      </c>
      <c r="J63" s="40">
        <f t="shared" si="0"/>
        <v>6</v>
      </c>
      <c r="K63" s="41">
        <f t="shared" si="1"/>
        <v>0</v>
      </c>
    </row>
    <row r="64" spans="1:11" x14ac:dyDescent="0.2">
      <c r="A64" s="38" t="s">
        <v>91</v>
      </c>
      <c r="B64" s="55">
        <v>6</v>
      </c>
      <c r="C64" s="55">
        <v>6</v>
      </c>
      <c r="D64" s="55">
        <v>6</v>
      </c>
      <c r="E64" s="55">
        <v>6</v>
      </c>
      <c r="F64" s="55">
        <v>6</v>
      </c>
      <c r="G64" s="55">
        <v>6</v>
      </c>
      <c r="H64" s="55">
        <v>5</v>
      </c>
      <c r="I64" s="39">
        <v>6</v>
      </c>
      <c r="J64" s="40">
        <f t="shared" si="0"/>
        <v>6</v>
      </c>
      <c r="K64" s="41">
        <f t="shared" si="1"/>
        <v>0</v>
      </c>
    </row>
    <row r="65" spans="1:11" x14ac:dyDescent="0.2">
      <c r="A65" s="38" t="s">
        <v>92</v>
      </c>
      <c r="B65" s="55">
        <v>3</v>
      </c>
      <c r="C65" s="55">
        <v>2</v>
      </c>
      <c r="D65" s="55">
        <v>3</v>
      </c>
      <c r="E65" s="55">
        <v>5</v>
      </c>
      <c r="F65" s="55">
        <v>5</v>
      </c>
      <c r="G65" s="55">
        <v>3</v>
      </c>
      <c r="H65" s="55">
        <v>1</v>
      </c>
      <c r="I65" s="39">
        <v>6</v>
      </c>
      <c r="J65" s="40">
        <f t="shared" si="0"/>
        <v>5</v>
      </c>
      <c r="K65" s="41">
        <f t="shared" si="1"/>
        <v>1</v>
      </c>
    </row>
    <row r="66" spans="1:11" x14ac:dyDescent="0.2">
      <c r="A66" s="38" t="s">
        <v>37</v>
      </c>
      <c r="B66" s="55">
        <v>5</v>
      </c>
      <c r="C66" s="55">
        <v>5</v>
      </c>
      <c r="D66" s="55">
        <v>5</v>
      </c>
      <c r="E66" s="55">
        <v>6</v>
      </c>
      <c r="F66" s="55">
        <v>5</v>
      </c>
      <c r="G66" s="55">
        <v>6</v>
      </c>
      <c r="H66" s="55">
        <v>6</v>
      </c>
      <c r="I66" s="39">
        <v>6</v>
      </c>
      <c r="J66" s="40">
        <f t="shared" si="0"/>
        <v>6</v>
      </c>
      <c r="K66" s="41">
        <f t="shared" si="1"/>
        <v>0</v>
      </c>
    </row>
    <row r="67" spans="1:11" x14ac:dyDescent="0.2">
      <c r="A67" s="38" t="s">
        <v>93</v>
      </c>
      <c r="B67" s="55">
        <v>4</v>
      </c>
      <c r="C67" s="55">
        <v>4</v>
      </c>
      <c r="D67" s="55">
        <v>4</v>
      </c>
      <c r="E67" s="55">
        <v>3</v>
      </c>
      <c r="F67" s="55">
        <v>3</v>
      </c>
      <c r="G67" s="55">
        <v>4</v>
      </c>
      <c r="H67" s="55">
        <v>5</v>
      </c>
      <c r="I67" s="39">
        <v>6</v>
      </c>
      <c r="J67" s="40">
        <f t="shared" si="0"/>
        <v>5</v>
      </c>
      <c r="K67" s="41">
        <f t="shared" si="1"/>
        <v>1</v>
      </c>
    </row>
    <row r="68" spans="1:11" x14ac:dyDescent="0.2">
      <c r="A68" s="38" t="s">
        <v>94</v>
      </c>
      <c r="B68" s="55">
        <v>2</v>
      </c>
      <c r="C68" s="55">
        <v>2</v>
      </c>
      <c r="D68" s="55">
        <v>3</v>
      </c>
      <c r="E68" s="55">
        <v>3</v>
      </c>
      <c r="F68" s="55">
        <v>2</v>
      </c>
      <c r="G68" s="55">
        <v>3</v>
      </c>
      <c r="H68" s="55">
        <v>4</v>
      </c>
      <c r="I68" s="39">
        <v>6</v>
      </c>
      <c r="J68" s="40">
        <f t="shared" ref="J68:J106" si="2">MAX(B68:H68)</f>
        <v>4</v>
      </c>
      <c r="K68" s="41">
        <f t="shared" ref="K68:K106" si="3">+I68-J68</f>
        <v>2</v>
      </c>
    </row>
    <row r="69" spans="1:11" x14ac:dyDescent="0.2">
      <c r="A69" s="38" t="s">
        <v>38</v>
      </c>
      <c r="B69" s="55">
        <v>3</v>
      </c>
      <c r="C69" s="55">
        <v>4</v>
      </c>
      <c r="D69" s="55">
        <v>6</v>
      </c>
      <c r="E69" s="55">
        <v>3</v>
      </c>
      <c r="F69" s="55">
        <v>4</v>
      </c>
      <c r="G69" s="55">
        <v>2</v>
      </c>
      <c r="H69" s="55">
        <v>6</v>
      </c>
      <c r="I69" s="39">
        <v>6</v>
      </c>
      <c r="J69" s="40">
        <f t="shared" si="2"/>
        <v>6</v>
      </c>
      <c r="K69" s="41">
        <f t="shared" si="3"/>
        <v>0</v>
      </c>
    </row>
    <row r="70" spans="1:11" x14ac:dyDescent="0.2">
      <c r="A70" s="38" t="s">
        <v>95</v>
      </c>
      <c r="B70" s="55">
        <v>2</v>
      </c>
      <c r="C70" s="55">
        <v>1</v>
      </c>
      <c r="D70" s="55">
        <v>2</v>
      </c>
      <c r="E70" s="55">
        <v>3</v>
      </c>
      <c r="F70" s="55">
        <v>4</v>
      </c>
      <c r="G70" s="55">
        <v>2</v>
      </c>
      <c r="H70" s="55">
        <v>5</v>
      </c>
      <c r="I70" s="39">
        <v>6</v>
      </c>
      <c r="J70" s="40">
        <f t="shared" si="2"/>
        <v>5</v>
      </c>
      <c r="K70" s="41">
        <f t="shared" si="3"/>
        <v>1</v>
      </c>
    </row>
    <row r="71" spans="1:11" x14ac:dyDescent="0.2">
      <c r="A71" s="38" t="s">
        <v>96</v>
      </c>
      <c r="B71" s="55">
        <v>4</v>
      </c>
      <c r="C71" s="55">
        <v>1</v>
      </c>
      <c r="D71" s="55">
        <v>1</v>
      </c>
      <c r="E71" s="55">
        <v>1</v>
      </c>
      <c r="F71" s="55">
        <v>5</v>
      </c>
      <c r="G71" s="55">
        <v>2</v>
      </c>
      <c r="H71" s="55">
        <v>2</v>
      </c>
      <c r="I71" s="39">
        <v>6</v>
      </c>
      <c r="J71" s="40">
        <f t="shared" si="2"/>
        <v>5</v>
      </c>
      <c r="K71" s="41">
        <f t="shared" si="3"/>
        <v>1</v>
      </c>
    </row>
    <row r="72" spans="1:11" x14ac:dyDescent="0.2">
      <c r="A72" s="38" t="s">
        <v>39</v>
      </c>
      <c r="B72" s="55">
        <v>3</v>
      </c>
      <c r="C72" s="55">
        <v>3</v>
      </c>
      <c r="D72" s="55">
        <v>3</v>
      </c>
      <c r="E72" s="55">
        <v>6</v>
      </c>
      <c r="F72" s="55">
        <v>4</v>
      </c>
      <c r="G72" s="55">
        <v>2</v>
      </c>
      <c r="H72" s="55">
        <v>6</v>
      </c>
      <c r="I72" s="39">
        <v>6</v>
      </c>
      <c r="J72" s="40">
        <f t="shared" si="2"/>
        <v>6</v>
      </c>
      <c r="K72" s="41">
        <f t="shared" si="3"/>
        <v>0</v>
      </c>
    </row>
    <row r="73" spans="1:11" x14ac:dyDescent="0.2">
      <c r="A73" s="38" t="s">
        <v>97</v>
      </c>
      <c r="B73" s="55">
        <v>5</v>
      </c>
      <c r="C73" s="55">
        <v>6</v>
      </c>
      <c r="D73" s="55">
        <v>3</v>
      </c>
      <c r="E73" s="55">
        <v>5</v>
      </c>
      <c r="F73" s="55">
        <v>3</v>
      </c>
      <c r="G73" s="55">
        <v>4</v>
      </c>
      <c r="H73" s="55">
        <v>5</v>
      </c>
      <c r="I73" s="39">
        <v>6</v>
      </c>
      <c r="J73" s="40">
        <f t="shared" si="2"/>
        <v>6</v>
      </c>
      <c r="K73" s="41">
        <f t="shared" si="3"/>
        <v>0</v>
      </c>
    </row>
    <row r="74" spans="1:11" x14ac:dyDescent="0.2">
      <c r="A74" s="38" t="s">
        <v>98</v>
      </c>
      <c r="B74" s="55">
        <v>1</v>
      </c>
      <c r="C74" s="55">
        <v>1</v>
      </c>
      <c r="D74" s="55">
        <v>2</v>
      </c>
      <c r="E74" s="55">
        <v>2</v>
      </c>
      <c r="F74" s="55">
        <v>4</v>
      </c>
      <c r="G74" s="55">
        <v>1</v>
      </c>
      <c r="H74" s="55">
        <v>3</v>
      </c>
      <c r="I74" s="39">
        <v>6</v>
      </c>
      <c r="J74" s="40">
        <f t="shared" si="2"/>
        <v>4</v>
      </c>
      <c r="K74" s="41">
        <f t="shared" si="3"/>
        <v>2</v>
      </c>
    </row>
    <row r="75" spans="1:11" x14ac:dyDescent="0.2">
      <c r="A75" s="38" t="s">
        <v>40</v>
      </c>
      <c r="B75" s="55">
        <v>3</v>
      </c>
      <c r="C75" s="55">
        <v>2</v>
      </c>
      <c r="D75" s="55">
        <v>4</v>
      </c>
      <c r="E75" s="55">
        <v>3</v>
      </c>
      <c r="F75" s="55">
        <v>2</v>
      </c>
      <c r="G75" s="55">
        <v>0</v>
      </c>
      <c r="H75" s="55">
        <v>3</v>
      </c>
      <c r="I75" s="39">
        <v>6</v>
      </c>
      <c r="J75" s="40">
        <f t="shared" si="2"/>
        <v>4</v>
      </c>
      <c r="K75" s="41">
        <f t="shared" si="3"/>
        <v>2</v>
      </c>
    </row>
    <row r="76" spans="1:11" x14ac:dyDescent="0.2">
      <c r="A76" s="38" t="s">
        <v>99</v>
      </c>
      <c r="B76" s="55">
        <v>1</v>
      </c>
      <c r="C76" s="55">
        <v>3</v>
      </c>
      <c r="D76" s="55">
        <v>3</v>
      </c>
      <c r="E76" s="55">
        <v>1</v>
      </c>
      <c r="F76" s="55">
        <v>4</v>
      </c>
      <c r="G76" s="55">
        <v>1</v>
      </c>
      <c r="H76" s="55">
        <v>5</v>
      </c>
      <c r="I76" s="39">
        <v>6</v>
      </c>
      <c r="J76" s="40">
        <f t="shared" si="2"/>
        <v>5</v>
      </c>
      <c r="K76" s="41">
        <f t="shared" si="3"/>
        <v>1</v>
      </c>
    </row>
    <row r="77" spans="1:11" x14ac:dyDescent="0.2">
      <c r="A77" s="38" t="s">
        <v>100</v>
      </c>
      <c r="B77" s="55">
        <v>5</v>
      </c>
      <c r="C77" s="55">
        <v>3</v>
      </c>
      <c r="D77" s="55">
        <v>3</v>
      </c>
      <c r="E77" s="55">
        <v>4</v>
      </c>
      <c r="F77" s="55">
        <v>6</v>
      </c>
      <c r="G77" s="55">
        <v>2</v>
      </c>
      <c r="H77" s="55">
        <v>4</v>
      </c>
      <c r="I77" s="39">
        <v>6</v>
      </c>
      <c r="J77" s="40">
        <f t="shared" si="2"/>
        <v>6</v>
      </c>
      <c r="K77" s="41">
        <f t="shared" si="3"/>
        <v>0</v>
      </c>
    </row>
    <row r="78" spans="1:11" x14ac:dyDescent="0.2">
      <c r="A78" s="38" t="s">
        <v>41</v>
      </c>
      <c r="B78" s="55">
        <v>5</v>
      </c>
      <c r="C78" s="55">
        <v>4</v>
      </c>
      <c r="D78" s="55">
        <v>6</v>
      </c>
      <c r="E78" s="55">
        <v>6</v>
      </c>
      <c r="F78" s="55">
        <v>6</v>
      </c>
      <c r="G78" s="55">
        <v>2</v>
      </c>
      <c r="H78" s="55">
        <v>6</v>
      </c>
      <c r="I78" s="39">
        <v>6</v>
      </c>
      <c r="J78" s="40">
        <f t="shared" si="2"/>
        <v>6</v>
      </c>
      <c r="K78" s="41">
        <f t="shared" si="3"/>
        <v>0</v>
      </c>
    </row>
    <row r="79" spans="1:11" x14ac:dyDescent="0.2">
      <c r="A79" s="38" t="s">
        <v>101</v>
      </c>
      <c r="B79" s="55">
        <v>2</v>
      </c>
      <c r="C79" s="55">
        <v>1</v>
      </c>
      <c r="D79" s="55">
        <v>1</v>
      </c>
      <c r="E79" s="55">
        <v>2</v>
      </c>
      <c r="F79" s="55">
        <v>4</v>
      </c>
      <c r="G79" s="55">
        <v>3</v>
      </c>
      <c r="H79" s="55">
        <v>2</v>
      </c>
      <c r="I79" s="39">
        <v>6</v>
      </c>
      <c r="J79" s="40">
        <f t="shared" si="2"/>
        <v>4</v>
      </c>
      <c r="K79" s="41">
        <f t="shared" si="3"/>
        <v>2</v>
      </c>
    </row>
    <row r="80" spans="1:11" x14ac:dyDescent="0.2">
      <c r="A80" s="38" t="s">
        <v>102</v>
      </c>
      <c r="B80" s="55">
        <v>2</v>
      </c>
      <c r="C80" s="55">
        <v>1</v>
      </c>
      <c r="D80" s="55">
        <v>1</v>
      </c>
      <c r="E80" s="55">
        <v>2</v>
      </c>
      <c r="F80" s="55">
        <v>1</v>
      </c>
      <c r="G80" s="55">
        <v>2</v>
      </c>
      <c r="H80" s="55">
        <v>2</v>
      </c>
      <c r="I80" s="39">
        <v>6</v>
      </c>
      <c r="J80" s="40">
        <f t="shared" si="2"/>
        <v>2</v>
      </c>
      <c r="K80" s="41">
        <f t="shared" si="3"/>
        <v>4</v>
      </c>
    </row>
    <row r="81" spans="1:11" x14ac:dyDescent="0.2">
      <c r="A81" s="38" t="s">
        <v>42</v>
      </c>
      <c r="B81" s="55">
        <v>4</v>
      </c>
      <c r="C81" s="55">
        <v>3</v>
      </c>
      <c r="D81" s="55">
        <v>3</v>
      </c>
      <c r="E81" s="55">
        <v>4</v>
      </c>
      <c r="F81" s="55">
        <v>2</v>
      </c>
      <c r="G81" s="55">
        <v>1</v>
      </c>
      <c r="H81" s="55">
        <v>4</v>
      </c>
      <c r="I81" s="39">
        <v>6</v>
      </c>
      <c r="J81" s="40">
        <f t="shared" si="2"/>
        <v>4</v>
      </c>
      <c r="K81" s="41">
        <f t="shared" si="3"/>
        <v>2</v>
      </c>
    </row>
    <row r="82" spans="1:11" x14ac:dyDescent="0.2">
      <c r="A82" s="38" t="s">
        <v>103</v>
      </c>
      <c r="B82" s="55">
        <v>2</v>
      </c>
      <c r="C82" s="55">
        <v>3</v>
      </c>
      <c r="D82" s="55">
        <v>3</v>
      </c>
      <c r="E82" s="55">
        <v>5</v>
      </c>
      <c r="F82" s="55">
        <v>4</v>
      </c>
      <c r="G82" s="55">
        <v>2</v>
      </c>
      <c r="H82" s="55">
        <v>4</v>
      </c>
      <c r="I82" s="39">
        <v>6</v>
      </c>
      <c r="J82" s="40">
        <f t="shared" si="2"/>
        <v>5</v>
      </c>
      <c r="K82" s="41">
        <f t="shared" si="3"/>
        <v>1</v>
      </c>
    </row>
    <row r="83" spans="1:11" x14ac:dyDescent="0.2">
      <c r="A83" s="38" t="s">
        <v>104</v>
      </c>
      <c r="B83" s="55">
        <v>2</v>
      </c>
      <c r="C83" s="55">
        <v>3</v>
      </c>
      <c r="D83" s="55">
        <v>2</v>
      </c>
      <c r="E83" s="55">
        <v>3</v>
      </c>
      <c r="F83" s="55">
        <v>3</v>
      </c>
      <c r="G83" s="55">
        <v>3</v>
      </c>
      <c r="H83" s="55">
        <v>4</v>
      </c>
      <c r="I83" s="39">
        <v>6</v>
      </c>
      <c r="J83" s="40">
        <f t="shared" si="2"/>
        <v>4</v>
      </c>
      <c r="K83" s="41">
        <f t="shared" si="3"/>
        <v>2</v>
      </c>
    </row>
    <row r="84" spans="1:11" x14ac:dyDescent="0.2">
      <c r="A84" s="38" t="s">
        <v>43</v>
      </c>
      <c r="B84" s="55">
        <v>5</v>
      </c>
      <c r="C84" s="55">
        <v>5</v>
      </c>
      <c r="D84" s="55">
        <v>5</v>
      </c>
      <c r="E84" s="55">
        <v>5</v>
      </c>
      <c r="F84" s="55">
        <v>6</v>
      </c>
      <c r="G84" s="55">
        <v>3</v>
      </c>
      <c r="H84" s="55">
        <v>6</v>
      </c>
      <c r="I84" s="39">
        <v>6</v>
      </c>
      <c r="J84" s="40">
        <f t="shared" si="2"/>
        <v>6</v>
      </c>
      <c r="K84" s="41">
        <f t="shared" si="3"/>
        <v>0</v>
      </c>
    </row>
    <row r="85" spans="1:11" x14ac:dyDescent="0.2">
      <c r="A85" s="38" t="s">
        <v>105</v>
      </c>
      <c r="B85" s="55">
        <v>3</v>
      </c>
      <c r="C85" s="55">
        <v>3</v>
      </c>
      <c r="D85" s="55">
        <v>2</v>
      </c>
      <c r="E85" s="55">
        <v>2</v>
      </c>
      <c r="F85" s="55">
        <v>3</v>
      </c>
      <c r="G85" s="55">
        <v>0</v>
      </c>
      <c r="H85" s="55">
        <v>3</v>
      </c>
      <c r="I85" s="39">
        <v>6</v>
      </c>
      <c r="J85" s="40">
        <f t="shared" si="2"/>
        <v>3</v>
      </c>
      <c r="K85" s="41">
        <f t="shared" si="3"/>
        <v>3</v>
      </c>
    </row>
    <row r="86" spans="1:11" x14ac:dyDescent="0.2">
      <c r="A86" s="38" t="s">
        <v>106</v>
      </c>
      <c r="B86" s="55">
        <v>3</v>
      </c>
      <c r="C86" s="55">
        <v>3</v>
      </c>
      <c r="D86" s="55">
        <v>3</v>
      </c>
      <c r="E86" s="55">
        <v>3</v>
      </c>
      <c r="F86" s="55">
        <v>3</v>
      </c>
      <c r="G86" s="55">
        <v>2</v>
      </c>
      <c r="H86" s="55">
        <v>3</v>
      </c>
      <c r="I86" s="39">
        <v>6</v>
      </c>
      <c r="J86" s="40">
        <f t="shared" si="2"/>
        <v>3</v>
      </c>
      <c r="K86" s="41">
        <f t="shared" si="3"/>
        <v>3</v>
      </c>
    </row>
    <row r="87" spans="1:11" x14ac:dyDescent="0.2">
      <c r="A87" s="38" t="s">
        <v>44</v>
      </c>
      <c r="B87" s="55">
        <v>3</v>
      </c>
      <c r="C87" s="55">
        <v>3</v>
      </c>
      <c r="D87" s="55">
        <v>2</v>
      </c>
      <c r="E87" s="55">
        <v>3</v>
      </c>
      <c r="F87" s="55">
        <v>2</v>
      </c>
      <c r="G87" s="55">
        <v>0</v>
      </c>
      <c r="H87" s="55">
        <v>3</v>
      </c>
      <c r="I87" s="39">
        <v>6</v>
      </c>
      <c r="J87" s="40">
        <f t="shared" si="2"/>
        <v>3</v>
      </c>
      <c r="K87" s="41">
        <f t="shared" si="3"/>
        <v>3</v>
      </c>
    </row>
    <row r="88" spans="1:11" x14ac:dyDescent="0.2">
      <c r="A88" s="38" t="s">
        <v>107</v>
      </c>
      <c r="B88" s="55">
        <v>4</v>
      </c>
      <c r="C88" s="55">
        <v>4</v>
      </c>
      <c r="D88" s="55">
        <v>4</v>
      </c>
      <c r="E88" s="55">
        <v>4</v>
      </c>
      <c r="F88" s="55">
        <v>5</v>
      </c>
      <c r="G88" s="55">
        <v>1</v>
      </c>
      <c r="H88" s="55">
        <v>4</v>
      </c>
      <c r="I88" s="39">
        <v>6</v>
      </c>
      <c r="J88" s="40">
        <f t="shared" si="2"/>
        <v>5</v>
      </c>
      <c r="K88" s="41">
        <f t="shared" si="3"/>
        <v>1</v>
      </c>
    </row>
    <row r="89" spans="1:11" x14ac:dyDescent="0.2">
      <c r="A89" s="38" t="s">
        <v>108</v>
      </c>
      <c r="B89" s="55">
        <v>2</v>
      </c>
      <c r="C89" s="55">
        <v>2</v>
      </c>
      <c r="D89" s="55">
        <v>2</v>
      </c>
      <c r="E89" s="55">
        <v>2</v>
      </c>
      <c r="F89" s="55">
        <v>3</v>
      </c>
      <c r="G89" s="55">
        <v>3</v>
      </c>
      <c r="H89" s="55">
        <v>5</v>
      </c>
      <c r="I89" s="39">
        <v>6</v>
      </c>
      <c r="J89" s="40">
        <f t="shared" si="2"/>
        <v>5</v>
      </c>
      <c r="K89" s="41">
        <f t="shared" si="3"/>
        <v>1</v>
      </c>
    </row>
    <row r="90" spans="1:11" x14ac:dyDescent="0.2">
      <c r="A90" s="38" t="s">
        <v>45</v>
      </c>
      <c r="B90" s="55">
        <v>5</v>
      </c>
      <c r="C90" s="55">
        <v>5</v>
      </c>
      <c r="D90" s="55">
        <v>5</v>
      </c>
      <c r="E90" s="55">
        <v>5</v>
      </c>
      <c r="F90" s="55">
        <v>5</v>
      </c>
      <c r="G90" s="55">
        <v>2</v>
      </c>
      <c r="H90" s="55">
        <v>6</v>
      </c>
      <c r="I90" s="39">
        <v>6</v>
      </c>
      <c r="J90" s="40">
        <f t="shared" si="2"/>
        <v>6</v>
      </c>
      <c r="K90" s="41">
        <f t="shared" si="3"/>
        <v>0</v>
      </c>
    </row>
    <row r="91" spans="1:11" x14ac:dyDescent="0.2">
      <c r="A91" s="38" t="s">
        <v>109</v>
      </c>
      <c r="B91" s="55">
        <v>1</v>
      </c>
      <c r="C91" s="55">
        <v>1</v>
      </c>
      <c r="D91" s="55">
        <v>1</v>
      </c>
      <c r="E91" s="55">
        <v>1</v>
      </c>
      <c r="F91" s="55">
        <v>1</v>
      </c>
      <c r="G91" s="55">
        <v>0</v>
      </c>
      <c r="H91" s="55">
        <v>0</v>
      </c>
      <c r="I91" s="39">
        <v>6</v>
      </c>
      <c r="J91" s="40">
        <f t="shared" si="2"/>
        <v>1</v>
      </c>
      <c r="K91" s="41">
        <f t="shared" si="3"/>
        <v>5</v>
      </c>
    </row>
    <row r="92" spans="1:11" x14ac:dyDescent="0.2">
      <c r="A92" s="38" t="s">
        <v>110</v>
      </c>
      <c r="B92" s="55">
        <v>5</v>
      </c>
      <c r="C92" s="55">
        <v>6</v>
      </c>
      <c r="D92" s="55">
        <v>6</v>
      </c>
      <c r="E92" s="55">
        <v>5</v>
      </c>
      <c r="F92" s="55">
        <v>5</v>
      </c>
      <c r="G92" s="55">
        <v>2</v>
      </c>
      <c r="H92" s="55">
        <v>4</v>
      </c>
      <c r="I92" s="39">
        <v>6</v>
      </c>
      <c r="J92" s="40">
        <f t="shared" si="2"/>
        <v>6</v>
      </c>
      <c r="K92" s="41">
        <f t="shared" si="3"/>
        <v>0</v>
      </c>
    </row>
    <row r="93" spans="1:11" x14ac:dyDescent="0.2">
      <c r="A93" s="38" t="s">
        <v>46</v>
      </c>
      <c r="B93" s="55">
        <v>6</v>
      </c>
      <c r="C93" s="55">
        <v>6</v>
      </c>
      <c r="D93" s="55">
        <v>6</v>
      </c>
      <c r="E93" s="55">
        <v>6</v>
      </c>
      <c r="F93" s="55">
        <v>6</v>
      </c>
      <c r="G93" s="55">
        <v>2</v>
      </c>
      <c r="H93" s="55">
        <v>6</v>
      </c>
      <c r="I93" s="39">
        <v>6</v>
      </c>
      <c r="J93" s="40">
        <f t="shared" si="2"/>
        <v>6</v>
      </c>
      <c r="K93" s="41">
        <f t="shared" si="3"/>
        <v>0</v>
      </c>
    </row>
    <row r="94" spans="1:11" x14ac:dyDescent="0.2">
      <c r="A94" s="38" t="s">
        <v>111</v>
      </c>
      <c r="B94" s="55">
        <v>0</v>
      </c>
      <c r="C94" s="55">
        <v>1</v>
      </c>
      <c r="D94" s="55">
        <v>0</v>
      </c>
      <c r="E94" s="55">
        <v>0</v>
      </c>
      <c r="F94" s="55">
        <v>0</v>
      </c>
      <c r="G94" s="55">
        <v>0</v>
      </c>
      <c r="H94" s="55">
        <v>1</v>
      </c>
      <c r="I94" s="39">
        <v>6</v>
      </c>
      <c r="J94" s="40">
        <f t="shared" si="2"/>
        <v>1</v>
      </c>
      <c r="K94" s="41">
        <f t="shared" si="3"/>
        <v>5</v>
      </c>
    </row>
    <row r="95" spans="1:11" x14ac:dyDescent="0.2">
      <c r="A95" s="38" t="s">
        <v>112</v>
      </c>
      <c r="B95" s="55">
        <v>0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1</v>
      </c>
      <c r="I95" s="39">
        <v>6</v>
      </c>
      <c r="J95" s="40">
        <f t="shared" si="2"/>
        <v>1</v>
      </c>
      <c r="K95" s="41">
        <f t="shared" si="3"/>
        <v>5</v>
      </c>
    </row>
    <row r="96" spans="1:11" x14ac:dyDescent="0.2">
      <c r="A96" s="38" t="s">
        <v>47</v>
      </c>
      <c r="B96" s="55">
        <v>3</v>
      </c>
      <c r="C96" s="55">
        <v>1</v>
      </c>
      <c r="D96" s="55">
        <v>2</v>
      </c>
      <c r="E96" s="55">
        <v>2</v>
      </c>
      <c r="F96" s="55">
        <v>3</v>
      </c>
      <c r="G96" s="55">
        <v>1</v>
      </c>
      <c r="H96" s="55">
        <v>4</v>
      </c>
      <c r="I96" s="39">
        <v>6</v>
      </c>
      <c r="J96" s="40">
        <f t="shared" si="2"/>
        <v>4</v>
      </c>
      <c r="K96" s="41">
        <f t="shared" si="3"/>
        <v>2</v>
      </c>
    </row>
    <row r="97" spans="1:11" x14ac:dyDescent="0.2">
      <c r="A97" s="38" t="s">
        <v>113</v>
      </c>
      <c r="B97" s="55">
        <v>0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1</v>
      </c>
      <c r="I97" s="39">
        <v>6</v>
      </c>
      <c r="J97" s="40">
        <f t="shared" si="2"/>
        <v>1</v>
      </c>
      <c r="K97" s="41">
        <f t="shared" si="3"/>
        <v>5</v>
      </c>
    </row>
    <row r="98" spans="1:11" x14ac:dyDescent="0.2">
      <c r="A98" s="38" t="s">
        <v>114</v>
      </c>
      <c r="B98" s="55">
        <v>1</v>
      </c>
      <c r="C98" s="55">
        <v>0</v>
      </c>
      <c r="D98" s="55">
        <v>0</v>
      </c>
      <c r="E98" s="55">
        <v>1</v>
      </c>
      <c r="F98" s="55">
        <v>1</v>
      </c>
      <c r="G98" s="55">
        <v>1</v>
      </c>
      <c r="H98" s="55">
        <v>1</v>
      </c>
      <c r="I98" s="39">
        <v>6</v>
      </c>
      <c r="J98" s="40">
        <f t="shared" si="2"/>
        <v>1</v>
      </c>
      <c r="K98" s="41">
        <f t="shared" si="3"/>
        <v>5</v>
      </c>
    </row>
    <row r="99" spans="1:11" x14ac:dyDescent="0.2">
      <c r="A99" s="38" t="s">
        <v>15</v>
      </c>
      <c r="B99" s="55">
        <v>0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39">
        <v>6</v>
      </c>
      <c r="J99" s="40">
        <f t="shared" si="2"/>
        <v>0</v>
      </c>
      <c r="K99" s="41">
        <f t="shared" si="3"/>
        <v>6</v>
      </c>
    </row>
    <row r="100" spans="1:11" x14ac:dyDescent="0.2">
      <c r="A100" s="38" t="s">
        <v>115</v>
      </c>
      <c r="B100" s="55">
        <v>0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39">
        <v>6</v>
      </c>
      <c r="J100" s="40">
        <f t="shared" si="2"/>
        <v>0</v>
      </c>
      <c r="K100" s="41">
        <f t="shared" si="3"/>
        <v>6</v>
      </c>
    </row>
    <row r="101" spans="1:11" x14ac:dyDescent="0.2">
      <c r="A101" s="38" t="s">
        <v>116</v>
      </c>
      <c r="B101" s="55">
        <v>0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39">
        <v>6</v>
      </c>
      <c r="J101" s="40">
        <f t="shared" si="2"/>
        <v>0</v>
      </c>
      <c r="K101" s="41">
        <f t="shared" si="3"/>
        <v>6</v>
      </c>
    </row>
    <row r="102" spans="1:11" x14ac:dyDescent="0.2">
      <c r="A102" s="38" t="s">
        <v>117</v>
      </c>
      <c r="B102" s="55">
        <v>0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39">
        <v>6</v>
      </c>
      <c r="J102" s="40">
        <f t="shared" si="2"/>
        <v>0</v>
      </c>
      <c r="K102" s="41">
        <f t="shared" si="3"/>
        <v>6</v>
      </c>
    </row>
    <row r="103" spans="1:11" x14ac:dyDescent="0.2">
      <c r="A103" s="38" t="s">
        <v>118</v>
      </c>
      <c r="B103" s="55">
        <v>0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39">
        <v>6</v>
      </c>
      <c r="J103" s="40">
        <f t="shared" si="2"/>
        <v>0</v>
      </c>
      <c r="K103" s="41">
        <f t="shared" si="3"/>
        <v>6</v>
      </c>
    </row>
    <row r="104" spans="1:11" x14ac:dyDescent="0.2">
      <c r="A104" s="38" t="s">
        <v>119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39">
        <v>6</v>
      </c>
      <c r="J104" s="40">
        <f t="shared" si="2"/>
        <v>0</v>
      </c>
      <c r="K104" s="41">
        <f t="shared" si="3"/>
        <v>6</v>
      </c>
    </row>
    <row r="105" spans="1:11" x14ac:dyDescent="0.2">
      <c r="A105" s="38" t="s">
        <v>120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39">
        <v>6</v>
      </c>
      <c r="J105" s="40">
        <f t="shared" si="2"/>
        <v>0</v>
      </c>
      <c r="K105" s="41">
        <f t="shared" si="3"/>
        <v>6</v>
      </c>
    </row>
    <row r="106" spans="1:11" x14ac:dyDescent="0.2">
      <c r="A106" s="38" t="s">
        <v>121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39">
        <v>6</v>
      </c>
      <c r="J106" s="40">
        <f t="shared" si="2"/>
        <v>0</v>
      </c>
      <c r="K106" s="41">
        <f t="shared" si="3"/>
        <v>6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/>
  <dimension ref="A1:H106"/>
  <sheetViews>
    <sheetView showGridLines="0" workbookViewId="0">
      <selection activeCell="D4" sqref="D4"/>
    </sheetView>
  </sheetViews>
  <sheetFormatPr baseColWidth="10" defaultColWidth="11.42578125" defaultRowHeight="12.75" x14ac:dyDescent="0.2"/>
  <cols>
    <col min="1" max="1" width="4.42578125" style="21" bestFit="1" customWidth="1"/>
    <col min="2" max="3" width="3" style="21" bestFit="1" customWidth="1"/>
    <col min="4" max="4" width="3.28515625" style="21" bestFit="1" customWidth="1"/>
    <col min="5" max="5" width="3" style="21" bestFit="1" customWidth="1"/>
    <col min="6" max="16384" width="11.42578125" style="21"/>
  </cols>
  <sheetData>
    <row r="1" spans="1:5" s="16" customFormat="1" ht="67.5" x14ac:dyDescent="0.2">
      <c r="A1" s="14" t="s">
        <v>2</v>
      </c>
      <c r="B1" s="14" t="s">
        <v>53</v>
      </c>
      <c r="C1" s="15" t="s">
        <v>54</v>
      </c>
      <c r="D1" s="14" t="s">
        <v>55</v>
      </c>
      <c r="E1" s="14" t="s">
        <v>56</v>
      </c>
    </row>
    <row r="2" spans="1:5" x14ac:dyDescent="0.2">
      <c r="A2" s="38" t="s">
        <v>57</v>
      </c>
      <c r="B2" s="17">
        <f>+'R10D'!J3</f>
        <v>6</v>
      </c>
      <c r="C2" s="18">
        <f>+'R10D'!I3</f>
        <v>6</v>
      </c>
      <c r="D2" s="19"/>
      <c r="E2" s="20"/>
    </row>
    <row r="3" spans="1:5" x14ac:dyDescent="0.2">
      <c r="A3" s="38" t="s">
        <v>58</v>
      </c>
      <c r="B3" s="17">
        <f>+'R10D'!J4</f>
        <v>6</v>
      </c>
      <c r="C3" s="18">
        <f>+'R10D'!I4</f>
        <v>6</v>
      </c>
      <c r="D3" s="19"/>
      <c r="E3" s="20"/>
    </row>
    <row r="4" spans="1:5" x14ac:dyDescent="0.2">
      <c r="A4" s="38" t="s">
        <v>59</v>
      </c>
      <c r="B4" s="17">
        <f>+'R10D'!J5</f>
        <v>5</v>
      </c>
      <c r="C4" s="18">
        <f>+'R10D'!I5</f>
        <v>6</v>
      </c>
      <c r="D4" s="19">
        <f>+'R10A'!J3*-1</f>
        <v>-3</v>
      </c>
      <c r="E4" s="20">
        <f>+'R10A'!I5*-1</f>
        <v>-6</v>
      </c>
    </row>
    <row r="5" spans="1:5" x14ac:dyDescent="0.2">
      <c r="A5" s="38" t="s">
        <v>60</v>
      </c>
      <c r="B5" s="17">
        <f>+'R10D'!J6</f>
        <v>6</v>
      </c>
      <c r="C5" s="18">
        <f>+'R10D'!I6</f>
        <v>6</v>
      </c>
      <c r="D5" s="19">
        <f>+'R10A'!J4*-1</f>
        <v>-1</v>
      </c>
      <c r="E5" s="20">
        <f>+'R10A'!I6*-1</f>
        <v>-6</v>
      </c>
    </row>
    <row r="6" spans="1:5" x14ac:dyDescent="0.2">
      <c r="A6" s="38" t="s">
        <v>61</v>
      </c>
      <c r="B6" s="17">
        <f>+'R10D'!J7</f>
        <v>6</v>
      </c>
      <c r="C6" s="18">
        <f>+'R10D'!I7</f>
        <v>6</v>
      </c>
      <c r="D6" s="19">
        <f>+'R10A'!J5*-1</f>
        <v>0</v>
      </c>
      <c r="E6" s="20">
        <f>+'R10A'!I7*-1</f>
        <v>-6</v>
      </c>
    </row>
    <row r="7" spans="1:5" x14ac:dyDescent="0.2">
      <c r="A7" s="38" t="s">
        <v>62</v>
      </c>
      <c r="B7" s="17">
        <f>+'R10D'!J8</f>
        <v>6</v>
      </c>
      <c r="C7" s="18">
        <f>+'R10D'!I8</f>
        <v>6</v>
      </c>
      <c r="D7" s="19">
        <f>+'R10A'!J6*-1</f>
        <v>-2</v>
      </c>
      <c r="E7" s="20">
        <f>+'R10A'!I8*-1</f>
        <v>-6</v>
      </c>
    </row>
    <row r="8" spans="1:5" x14ac:dyDescent="0.2">
      <c r="A8" s="38" t="s">
        <v>18</v>
      </c>
      <c r="B8" s="17">
        <f>+'R10D'!J9</f>
        <v>6</v>
      </c>
      <c r="C8" s="18">
        <f>+'R10D'!I9</f>
        <v>6</v>
      </c>
      <c r="D8" s="19">
        <f>+'R10A'!J7*-1</f>
        <v>-4</v>
      </c>
      <c r="E8" s="20">
        <f>+'R10A'!I9*-1</f>
        <v>-6</v>
      </c>
    </row>
    <row r="9" spans="1:5" x14ac:dyDescent="0.2">
      <c r="A9" s="38" t="s">
        <v>63</v>
      </c>
      <c r="B9" s="17">
        <f>+'R10D'!J10</f>
        <v>6</v>
      </c>
      <c r="C9" s="18">
        <f>+'R10D'!I10</f>
        <v>6</v>
      </c>
      <c r="D9" s="19">
        <f>+'R10A'!J8*-1</f>
        <v>-1</v>
      </c>
      <c r="E9" s="20">
        <f>+'R10A'!I10*-1</f>
        <v>-6</v>
      </c>
    </row>
    <row r="10" spans="1:5" x14ac:dyDescent="0.2">
      <c r="A10" s="38" t="s">
        <v>64</v>
      </c>
      <c r="B10" s="17">
        <f>+'R10D'!J11</f>
        <v>6</v>
      </c>
      <c r="C10" s="18">
        <f>+'R10D'!I11</f>
        <v>6</v>
      </c>
      <c r="D10" s="19">
        <f>+'R10A'!J9*-1</f>
        <v>-2</v>
      </c>
      <c r="E10" s="20">
        <f>+'R10A'!I11*-1</f>
        <v>-6</v>
      </c>
    </row>
    <row r="11" spans="1:5" x14ac:dyDescent="0.2">
      <c r="A11" s="38" t="s">
        <v>19</v>
      </c>
      <c r="B11" s="17">
        <f>+'R10D'!J12</f>
        <v>6</v>
      </c>
      <c r="C11" s="18">
        <f>+'R10D'!I12</f>
        <v>6</v>
      </c>
      <c r="D11" s="19">
        <f>+'R10A'!J10*-1</f>
        <v>-4</v>
      </c>
      <c r="E11" s="20">
        <f>+'R10A'!I12*-1</f>
        <v>-6</v>
      </c>
    </row>
    <row r="12" spans="1:5" x14ac:dyDescent="0.2">
      <c r="A12" s="38" t="s">
        <v>65</v>
      </c>
      <c r="B12" s="17">
        <f>+'R10D'!J13</f>
        <v>6</v>
      </c>
      <c r="C12" s="18">
        <f>+'R10D'!I13</f>
        <v>6</v>
      </c>
      <c r="D12" s="19">
        <f>+'R10A'!J11*-1</f>
        <v>-3</v>
      </c>
      <c r="E12" s="20">
        <f>+'R10A'!I13*-1</f>
        <v>-6</v>
      </c>
    </row>
    <row r="13" spans="1:5" x14ac:dyDescent="0.2">
      <c r="A13" s="38" t="s">
        <v>66</v>
      </c>
      <c r="B13" s="17">
        <f>+'R10D'!J14</f>
        <v>6</v>
      </c>
      <c r="C13" s="18">
        <f>+'R10D'!I14</f>
        <v>6</v>
      </c>
      <c r="D13" s="19">
        <f>+'R10A'!J12*-1</f>
        <v>-6</v>
      </c>
      <c r="E13" s="20">
        <f>+'R10A'!I14*-1</f>
        <v>-6</v>
      </c>
    </row>
    <row r="14" spans="1:5" x14ac:dyDescent="0.2">
      <c r="A14" s="38" t="s">
        <v>20</v>
      </c>
      <c r="B14" s="17">
        <f>+'R10D'!J15</f>
        <v>6</v>
      </c>
      <c r="C14" s="18">
        <f>+'R10D'!I15</f>
        <v>6</v>
      </c>
      <c r="D14" s="19">
        <f>+'R10A'!J13*-1</f>
        <v>-3</v>
      </c>
      <c r="E14" s="20">
        <f>+'R10A'!I15*-1</f>
        <v>-6</v>
      </c>
    </row>
    <row r="15" spans="1:5" x14ac:dyDescent="0.2">
      <c r="A15" s="38" t="s">
        <v>67</v>
      </c>
      <c r="B15" s="17">
        <f>+'R10D'!J16</f>
        <v>3</v>
      </c>
      <c r="C15" s="18">
        <f>+'R10D'!I16</f>
        <v>6</v>
      </c>
      <c r="D15" s="19">
        <f>+'R10A'!J14*-1</f>
        <v>-5</v>
      </c>
      <c r="E15" s="20">
        <f>+'R10A'!I16*-1</f>
        <v>-6</v>
      </c>
    </row>
    <row r="16" spans="1:5" x14ac:dyDescent="0.2">
      <c r="A16" s="38" t="s">
        <v>68</v>
      </c>
      <c r="B16" s="17">
        <f>+'R10D'!J17</f>
        <v>4</v>
      </c>
      <c r="C16" s="18">
        <f>+'R10D'!I17</f>
        <v>6</v>
      </c>
      <c r="D16" s="19">
        <f>+'R10A'!J15*-1</f>
        <v>-6</v>
      </c>
      <c r="E16" s="20">
        <f>+'R10A'!I17*-1</f>
        <v>-6</v>
      </c>
    </row>
    <row r="17" spans="1:5" x14ac:dyDescent="0.2">
      <c r="A17" s="38" t="s">
        <v>21</v>
      </c>
      <c r="B17" s="17">
        <f>+'R10D'!J18</f>
        <v>3</v>
      </c>
      <c r="C17" s="18">
        <f>+'R10D'!I18</f>
        <v>6</v>
      </c>
      <c r="D17" s="19">
        <f>+'R10A'!J16*-1</f>
        <v>-5</v>
      </c>
      <c r="E17" s="20">
        <f>+'R10A'!I18*-1</f>
        <v>-6</v>
      </c>
    </row>
    <row r="18" spans="1:5" x14ac:dyDescent="0.2">
      <c r="A18" s="38" t="s">
        <v>69</v>
      </c>
      <c r="B18" s="17">
        <f>+'R10D'!J19</f>
        <v>2</v>
      </c>
      <c r="C18" s="18">
        <f>+'R10D'!I19</f>
        <v>6</v>
      </c>
      <c r="D18" s="19">
        <f>+'R10A'!J17*-1</f>
        <v>-6</v>
      </c>
      <c r="E18" s="20">
        <f>+'R10A'!I19*-1</f>
        <v>-6</v>
      </c>
    </row>
    <row r="19" spans="1:5" x14ac:dyDescent="0.2">
      <c r="A19" s="38" t="s">
        <v>70</v>
      </c>
      <c r="B19" s="17">
        <f>+'R10D'!J20</f>
        <v>2</v>
      </c>
      <c r="C19" s="18">
        <f>+'R10D'!I20</f>
        <v>6</v>
      </c>
      <c r="D19" s="19">
        <f>+'R10A'!J18*-1</f>
        <v>-4</v>
      </c>
      <c r="E19" s="20">
        <f>+'R10A'!I20*-1</f>
        <v>-6</v>
      </c>
    </row>
    <row r="20" spans="1:5" x14ac:dyDescent="0.2">
      <c r="A20" s="38" t="s">
        <v>22</v>
      </c>
      <c r="B20" s="17">
        <f>+'R10D'!J21</f>
        <v>6</v>
      </c>
      <c r="C20" s="18">
        <f>+'R10D'!I21</f>
        <v>6</v>
      </c>
      <c r="D20" s="19">
        <f>+'R10A'!J19*-1</f>
        <v>-5</v>
      </c>
      <c r="E20" s="20">
        <f>+'R10A'!I21*-1</f>
        <v>-6</v>
      </c>
    </row>
    <row r="21" spans="1:5" x14ac:dyDescent="0.2">
      <c r="A21" s="38" t="s">
        <v>71</v>
      </c>
      <c r="B21" s="17">
        <f>+'R10D'!J22</f>
        <v>4</v>
      </c>
      <c r="C21" s="18">
        <f>+'R10D'!I22</f>
        <v>6</v>
      </c>
      <c r="D21" s="19">
        <f>+'R10A'!J20*-1</f>
        <v>-2</v>
      </c>
      <c r="E21" s="20">
        <f>+'R10A'!I22*-1</f>
        <v>-6</v>
      </c>
    </row>
    <row r="22" spans="1:5" x14ac:dyDescent="0.2">
      <c r="A22" s="38" t="s">
        <v>72</v>
      </c>
      <c r="B22" s="17">
        <f>+'R10D'!J23</f>
        <v>6</v>
      </c>
      <c r="C22" s="18">
        <f>+'R10D'!I23</f>
        <v>6</v>
      </c>
      <c r="D22" s="19">
        <f>+'R10A'!J21*-1</f>
        <v>-3</v>
      </c>
      <c r="E22" s="20">
        <f>+'R10A'!I23*-1</f>
        <v>-6</v>
      </c>
    </row>
    <row r="23" spans="1:5" x14ac:dyDescent="0.2">
      <c r="A23" s="38" t="s">
        <v>23</v>
      </c>
      <c r="B23" s="17">
        <f>+'R10D'!J24</f>
        <v>3</v>
      </c>
      <c r="C23" s="18">
        <f>+'R10D'!I24</f>
        <v>6</v>
      </c>
      <c r="D23" s="19">
        <f>+'R10A'!J22*-1</f>
        <v>-4</v>
      </c>
      <c r="E23" s="20">
        <f>+'R10A'!I24*-1</f>
        <v>-6</v>
      </c>
    </row>
    <row r="24" spans="1:5" x14ac:dyDescent="0.2">
      <c r="A24" s="38" t="s">
        <v>73</v>
      </c>
      <c r="B24" s="17">
        <f>+'R10D'!J25</f>
        <v>4</v>
      </c>
      <c r="C24" s="18">
        <f>+'R10D'!I25</f>
        <v>6</v>
      </c>
      <c r="D24" s="19">
        <f>+'R10A'!J23*-1</f>
        <v>-3</v>
      </c>
      <c r="E24" s="20">
        <f>+'R10A'!I25*-1</f>
        <v>-6</v>
      </c>
    </row>
    <row r="25" spans="1:5" x14ac:dyDescent="0.2">
      <c r="A25" s="38" t="s">
        <v>74</v>
      </c>
      <c r="B25" s="17">
        <f>+'R10D'!J26</f>
        <v>1</v>
      </c>
      <c r="C25" s="18">
        <f>+'R10D'!I26</f>
        <v>6</v>
      </c>
      <c r="D25" s="19">
        <f>+'R10A'!J24*-1</f>
        <v>-6</v>
      </c>
      <c r="E25" s="20">
        <f>+'R10A'!I26*-1</f>
        <v>-6</v>
      </c>
    </row>
    <row r="26" spans="1:5" x14ac:dyDescent="0.2">
      <c r="A26" s="38" t="s">
        <v>24</v>
      </c>
      <c r="B26" s="17">
        <f>+'R10D'!J27</f>
        <v>6</v>
      </c>
      <c r="C26" s="18">
        <f>+'R10D'!I27</f>
        <v>6</v>
      </c>
      <c r="D26" s="19">
        <f>+'R10A'!J25*-1</f>
        <v>-2</v>
      </c>
      <c r="E26" s="20">
        <f>+'R10A'!I27*-1</f>
        <v>-6</v>
      </c>
    </row>
    <row r="27" spans="1:5" x14ac:dyDescent="0.2">
      <c r="A27" s="38" t="s">
        <v>75</v>
      </c>
      <c r="B27" s="17">
        <f>+'R10D'!J28</f>
        <v>6</v>
      </c>
      <c r="C27" s="18">
        <f>+'R10D'!I28</f>
        <v>6</v>
      </c>
      <c r="D27" s="19">
        <f>+'R10A'!J26*-1</f>
        <v>-4</v>
      </c>
      <c r="E27" s="20">
        <f>+'R10A'!I28*-1</f>
        <v>-6</v>
      </c>
    </row>
    <row r="28" spans="1:5" x14ac:dyDescent="0.2">
      <c r="A28" s="38" t="s">
        <v>76</v>
      </c>
      <c r="B28" s="17">
        <f>+'R10D'!J29</f>
        <v>3</v>
      </c>
      <c r="C28" s="18">
        <f>+'R10D'!I29</f>
        <v>6</v>
      </c>
      <c r="D28" s="19">
        <f>+'R10A'!J27*-1</f>
        <v>-5</v>
      </c>
      <c r="E28" s="20">
        <f>+'R10A'!I29*-1</f>
        <v>-6</v>
      </c>
    </row>
    <row r="29" spans="1:5" x14ac:dyDescent="0.2">
      <c r="A29" s="38" t="s">
        <v>25</v>
      </c>
      <c r="B29" s="17">
        <f>+'R10D'!J30</f>
        <v>5</v>
      </c>
      <c r="C29" s="18">
        <f>+'R10D'!I30</f>
        <v>6</v>
      </c>
      <c r="D29" s="19">
        <f>+'R10A'!J28*-1</f>
        <v>-3</v>
      </c>
      <c r="E29" s="20">
        <f>+'R10A'!I30*-1</f>
        <v>-6</v>
      </c>
    </row>
    <row r="30" spans="1:5" x14ac:dyDescent="0.2">
      <c r="A30" s="38" t="s">
        <v>77</v>
      </c>
      <c r="B30" s="17">
        <f>+'R10D'!J31</f>
        <v>3</v>
      </c>
      <c r="C30" s="18">
        <f>+'R10D'!I31</f>
        <v>6</v>
      </c>
      <c r="D30" s="19">
        <f>+'R10A'!J29*-1</f>
        <v>-6</v>
      </c>
      <c r="E30" s="20">
        <f>+'R10A'!I31*-1</f>
        <v>-6</v>
      </c>
    </row>
    <row r="31" spans="1:5" x14ac:dyDescent="0.2">
      <c r="A31" s="38" t="s">
        <v>78</v>
      </c>
      <c r="B31" s="17">
        <f>+'R10D'!J32</f>
        <v>3</v>
      </c>
      <c r="C31" s="18">
        <f>+'R10D'!I32</f>
        <v>6</v>
      </c>
      <c r="D31" s="19">
        <f>+'R10A'!J30*-1</f>
        <v>-6</v>
      </c>
      <c r="E31" s="20">
        <f>+'R10A'!I32*-1</f>
        <v>-6</v>
      </c>
    </row>
    <row r="32" spans="1:5" x14ac:dyDescent="0.2">
      <c r="A32" s="38" t="s">
        <v>26</v>
      </c>
      <c r="B32" s="17">
        <f>+'R10D'!J33</f>
        <v>6</v>
      </c>
      <c r="C32" s="18">
        <f>+'R10D'!I33</f>
        <v>6</v>
      </c>
      <c r="D32" s="19">
        <f>+'R10A'!J31*-1</f>
        <v>-6</v>
      </c>
      <c r="E32" s="20">
        <f>+'R10A'!I33*-1</f>
        <v>-6</v>
      </c>
    </row>
    <row r="33" spans="1:5" x14ac:dyDescent="0.2">
      <c r="A33" s="21">
        <v>1010</v>
      </c>
      <c r="B33" s="17">
        <f>+'R10D'!J34</f>
        <v>3</v>
      </c>
      <c r="C33" s="18">
        <f>+'R10D'!I34</f>
        <v>6</v>
      </c>
      <c r="D33" s="19">
        <f>+'R10A'!J32*-1</f>
        <v>-5</v>
      </c>
      <c r="E33" s="20">
        <f>+'R10A'!I34*-1</f>
        <v>-6</v>
      </c>
    </row>
    <row r="34" spans="1:5" x14ac:dyDescent="0.2">
      <c r="A34" s="21">
        <v>1020</v>
      </c>
      <c r="B34" s="17">
        <f>+'R10D'!J35</f>
        <v>4</v>
      </c>
      <c r="C34" s="18">
        <f>+'R10D'!I35</f>
        <v>6</v>
      </c>
      <c r="D34" s="19">
        <f>+'R10A'!J33*-1</f>
        <v>-6</v>
      </c>
      <c r="E34" s="20">
        <f>+'R10A'!I35*-1</f>
        <v>-6</v>
      </c>
    </row>
    <row r="35" spans="1:5" x14ac:dyDescent="0.2">
      <c r="A35" s="21">
        <v>1030</v>
      </c>
      <c r="B35" s="17">
        <f>+'R10D'!J36</f>
        <v>6</v>
      </c>
      <c r="C35" s="18">
        <f>+'R10D'!I36</f>
        <v>6</v>
      </c>
      <c r="D35" s="19">
        <f>+'R10A'!J34*-1</f>
        <v>-3</v>
      </c>
      <c r="E35" s="20">
        <f>+'R10A'!I36*-1</f>
        <v>-6</v>
      </c>
    </row>
    <row r="36" spans="1:5" x14ac:dyDescent="0.2">
      <c r="A36" s="21">
        <v>1040</v>
      </c>
      <c r="B36" s="17">
        <f>+'R10D'!J37</f>
        <v>4</v>
      </c>
      <c r="C36" s="18">
        <f>+'R10D'!I37</f>
        <v>6</v>
      </c>
      <c r="D36" s="19">
        <f>+'R10A'!J35*-1</f>
        <v>-6</v>
      </c>
      <c r="E36" s="20">
        <f>+'R10A'!I37*-1</f>
        <v>-6</v>
      </c>
    </row>
    <row r="37" spans="1:5" x14ac:dyDescent="0.2">
      <c r="A37" s="21">
        <v>1050</v>
      </c>
      <c r="B37" s="17">
        <f>+'R10D'!J38</f>
        <v>6</v>
      </c>
      <c r="C37" s="18">
        <f>+'R10D'!I38</f>
        <v>6</v>
      </c>
      <c r="D37" s="19">
        <f>+'R10A'!J36*-1</f>
        <v>-6</v>
      </c>
      <c r="E37" s="20">
        <f>+'R10A'!I38*-1</f>
        <v>-6</v>
      </c>
    </row>
    <row r="38" spans="1:5" x14ac:dyDescent="0.2">
      <c r="A38" s="38" t="s">
        <v>28</v>
      </c>
      <c r="B38" s="17">
        <f>+'R10D'!J39</f>
        <v>6</v>
      </c>
      <c r="C38" s="18">
        <f>+'R10D'!I39</f>
        <v>6</v>
      </c>
      <c r="D38" s="19">
        <f>+'R10A'!J37*-1</f>
        <v>-6</v>
      </c>
      <c r="E38" s="20">
        <f>+'R10A'!I39*-1</f>
        <v>-6</v>
      </c>
    </row>
    <row r="39" spans="1:5" x14ac:dyDescent="0.2">
      <c r="A39" s="21">
        <v>1110</v>
      </c>
      <c r="B39" s="17">
        <f>+'R10D'!J40</f>
        <v>6</v>
      </c>
      <c r="C39" s="18">
        <f>+'R10D'!I40</f>
        <v>6</v>
      </c>
      <c r="D39" s="19">
        <f>+'R10A'!J38*-1</f>
        <v>-6</v>
      </c>
      <c r="E39" s="20">
        <f>+'R10A'!I40*-1</f>
        <v>-6</v>
      </c>
    </row>
    <row r="40" spans="1:5" x14ac:dyDescent="0.2">
      <c r="A40" s="21">
        <v>1120</v>
      </c>
      <c r="B40" s="17">
        <f>+'R10D'!J41</f>
        <v>4</v>
      </c>
      <c r="C40" s="18">
        <f>+'R10D'!I41</f>
        <v>6</v>
      </c>
      <c r="D40" s="19">
        <f>+'R10A'!J39*-1</f>
        <v>-4</v>
      </c>
      <c r="E40" s="20">
        <f>+'R10A'!I41*-1</f>
        <v>-6</v>
      </c>
    </row>
    <row r="41" spans="1:5" x14ac:dyDescent="0.2">
      <c r="A41" s="21">
        <v>1130</v>
      </c>
      <c r="B41" s="17">
        <f>+'R10D'!J42</f>
        <v>6</v>
      </c>
      <c r="C41" s="18">
        <f>+'R10D'!I42</f>
        <v>6</v>
      </c>
      <c r="D41" s="19">
        <f>+'R10A'!J40*-1</f>
        <v>-5</v>
      </c>
      <c r="E41" s="20">
        <f>+'R10A'!I42*-1</f>
        <v>-6</v>
      </c>
    </row>
    <row r="42" spans="1:5" x14ac:dyDescent="0.2">
      <c r="A42" s="21">
        <v>1140</v>
      </c>
      <c r="B42" s="17">
        <f>+'R10D'!J43</f>
        <v>3</v>
      </c>
      <c r="C42" s="18">
        <f>+'R10D'!I43</f>
        <v>6</v>
      </c>
      <c r="D42" s="19">
        <f>+'R10A'!J41*-1</f>
        <v>-5</v>
      </c>
      <c r="E42" s="20">
        <f>+'R10A'!I43*-1</f>
        <v>-6</v>
      </c>
    </row>
    <row r="43" spans="1:5" x14ac:dyDescent="0.2">
      <c r="A43" s="21">
        <v>1150</v>
      </c>
      <c r="B43" s="17">
        <f>+'R10D'!J44</f>
        <v>5</v>
      </c>
      <c r="C43" s="18">
        <f>+'R10D'!I44</f>
        <v>6</v>
      </c>
      <c r="D43" s="19">
        <f>+'R10A'!J42*-1</f>
        <v>-3</v>
      </c>
      <c r="E43" s="20">
        <f>+'R10A'!I44*-1</f>
        <v>-6</v>
      </c>
    </row>
    <row r="44" spans="1:5" x14ac:dyDescent="0.2">
      <c r="A44" s="38" t="s">
        <v>30</v>
      </c>
      <c r="B44" s="17">
        <f>+'R10D'!J45</f>
        <v>6</v>
      </c>
      <c r="C44" s="18">
        <f>+'R10D'!I45</f>
        <v>6</v>
      </c>
      <c r="D44" s="19">
        <f>+'R10A'!J43*-1</f>
        <v>-2</v>
      </c>
      <c r="E44" s="20">
        <f>+'R10A'!I45*-1</f>
        <v>-6</v>
      </c>
    </row>
    <row r="45" spans="1:5" x14ac:dyDescent="0.2">
      <c r="A45" s="38" t="s">
        <v>79</v>
      </c>
      <c r="B45" s="17">
        <f>+'R10D'!J46</f>
        <v>5</v>
      </c>
      <c r="C45" s="18">
        <f>+'R10D'!I46</f>
        <v>6</v>
      </c>
      <c r="D45" s="19">
        <f>+'R10A'!J44*-1</f>
        <v>-4</v>
      </c>
      <c r="E45" s="20">
        <f>+'R10A'!I46*-1</f>
        <v>-6</v>
      </c>
    </row>
    <row r="46" spans="1:5" x14ac:dyDescent="0.2">
      <c r="A46" s="38" t="s">
        <v>80</v>
      </c>
      <c r="B46" s="17">
        <f>+'R10D'!J47</f>
        <v>3</v>
      </c>
      <c r="C46" s="18">
        <f>+'R10D'!I47</f>
        <v>6</v>
      </c>
      <c r="D46" s="19">
        <f>+'R10A'!J45*-1</f>
        <v>-6</v>
      </c>
      <c r="E46" s="20">
        <f>+'R10A'!I47*-1</f>
        <v>-6</v>
      </c>
    </row>
    <row r="47" spans="1:5" x14ac:dyDescent="0.2">
      <c r="A47" s="38" t="s">
        <v>31</v>
      </c>
      <c r="B47" s="17">
        <f>+'R10D'!J48</f>
        <v>5</v>
      </c>
      <c r="C47" s="18">
        <f>+'R10D'!I48</f>
        <v>6</v>
      </c>
      <c r="D47" s="19">
        <f>+'R10A'!J46*-1</f>
        <v>-4</v>
      </c>
      <c r="E47" s="20">
        <f>+'R10A'!I48*-1</f>
        <v>-6</v>
      </c>
    </row>
    <row r="48" spans="1:5" x14ac:dyDescent="0.2">
      <c r="A48" s="38" t="s">
        <v>81</v>
      </c>
      <c r="B48" s="17">
        <f>+'R10D'!J49</f>
        <v>4</v>
      </c>
      <c r="C48" s="18">
        <f>+'R10D'!I49</f>
        <v>6</v>
      </c>
      <c r="D48" s="19">
        <f>+'R10A'!J47*-1</f>
        <v>-5</v>
      </c>
      <c r="E48" s="20">
        <f>+'R10A'!I49*-1</f>
        <v>-6</v>
      </c>
    </row>
    <row r="49" spans="1:5" x14ac:dyDescent="0.2">
      <c r="A49" s="38" t="s">
        <v>82</v>
      </c>
      <c r="B49" s="17">
        <f>+'R10D'!J50</f>
        <v>2</v>
      </c>
      <c r="C49" s="18">
        <f>+'R10D'!I50</f>
        <v>6</v>
      </c>
      <c r="D49" s="19">
        <f>+'R10A'!J48*-1</f>
        <v>-4</v>
      </c>
      <c r="E49" s="20">
        <f>+'R10A'!I50*-1</f>
        <v>-6</v>
      </c>
    </row>
    <row r="50" spans="1:5" x14ac:dyDescent="0.2">
      <c r="A50" s="38" t="s">
        <v>32</v>
      </c>
      <c r="B50" s="17">
        <f>+'R10D'!J51</f>
        <v>5</v>
      </c>
      <c r="C50" s="18">
        <f>+'R10D'!I51</f>
        <v>6</v>
      </c>
      <c r="D50" s="19">
        <f>+'R10A'!J49*-1</f>
        <v>-3</v>
      </c>
      <c r="E50" s="20">
        <f>+'R10A'!I51*-1</f>
        <v>-6</v>
      </c>
    </row>
    <row r="51" spans="1:5" x14ac:dyDescent="0.2">
      <c r="A51" s="38" t="s">
        <v>83</v>
      </c>
      <c r="B51" s="17">
        <f>+'R10D'!J52</f>
        <v>6</v>
      </c>
      <c r="C51" s="18">
        <f>+'R10D'!I52</f>
        <v>6</v>
      </c>
      <c r="D51" s="19">
        <f>+'R10A'!J50*-1</f>
        <v>-4</v>
      </c>
      <c r="E51" s="20">
        <f>+'R10A'!I52*-1</f>
        <v>-6</v>
      </c>
    </row>
    <row r="52" spans="1:5" x14ac:dyDescent="0.2">
      <c r="A52" s="38" t="s">
        <v>84</v>
      </c>
      <c r="B52" s="17">
        <f>+'R10D'!J53</f>
        <v>5</v>
      </c>
      <c r="C52" s="18">
        <f>+'R10D'!I53</f>
        <v>6</v>
      </c>
      <c r="D52" s="19">
        <f>+'R10A'!J51*-1</f>
        <v>-5</v>
      </c>
      <c r="E52" s="20">
        <f>+'R10A'!I53*-1</f>
        <v>-6</v>
      </c>
    </row>
    <row r="53" spans="1:5" x14ac:dyDescent="0.2">
      <c r="A53" s="38" t="s">
        <v>33</v>
      </c>
      <c r="B53" s="17">
        <f>+'R10D'!J54</f>
        <v>6</v>
      </c>
      <c r="C53" s="18">
        <f>+'R10D'!I54</f>
        <v>6</v>
      </c>
      <c r="D53" s="19">
        <f>+'R10A'!J52*-1</f>
        <v>-6</v>
      </c>
      <c r="E53" s="20">
        <f>+'R10A'!I54*-1</f>
        <v>-6</v>
      </c>
    </row>
    <row r="54" spans="1:5" x14ac:dyDescent="0.2">
      <c r="A54" s="38" t="s">
        <v>85</v>
      </c>
      <c r="B54" s="17">
        <f>+'R10D'!J55</f>
        <v>4</v>
      </c>
      <c r="C54" s="18">
        <f>+'R10D'!I55</f>
        <v>6</v>
      </c>
      <c r="D54" s="19">
        <f>+'R10A'!J53*-1</f>
        <v>-4</v>
      </c>
      <c r="E54" s="20">
        <f>+'R10A'!I55*-1</f>
        <v>-6</v>
      </c>
    </row>
    <row r="55" spans="1:5" x14ac:dyDescent="0.2">
      <c r="A55" s="38" t="s">
        <v>86</v>
      </c>
      <c r="B55" s="17">
        <f>+'R10D'!J56</f>
        <v>4</v>
      </c>
      <c r="C55" s="18">
        <f>+'R10D'!I56</f>
        <v>6</v>
      </c>
      <c r="D55" s="19">
        <f>+'R10A'!J54*-1</f>
        <v>-4</v>
      </c>
      <c r="E55" s="20">
        <f>+'R10A'!I56*-1</f>
        <v>-6</v>
      </c>
    </row>
    <row r="56" spans="1:5" x14ac:dyDescent="0.2">
      <c r="A56" s="38" t="s">
        <v>34</v>
      </c>
      <c r="B56" s="17">
        <f>+'R10D'!J57</f>
        <v>5</v>
      </c>
      <c r="C56" s="18">
        <f>+'R10D'!I57</f>
        <v>6</v>
      </c>
      <c r="D56" s="19">
        <f>+'R10A'!J55*-1</f>
        <v>-4</v>
      </c>
      <c r="E56" s="20">
        <f>+'R10A'!I57*-1</f>
        <v>-6</v>
      </c>
    </row>
    <row r="57" spans="1:5" x14ac:dyDescent="0.2">
      <c r="A57" s="38" t="s">
        <v>87</v>
      </c>
      <c r="B57" s="17">
        <f>+'R10D'!J58</f>
        <v>4</v>
      </c>
      <c r="C57" s="18">
        <f>+'R10D'!I58</f>
        <v>6</v>
      </c>
      <c r="D57" s="19">
        <f>+'R10A'!J56*-1</f>
        <v>-6</v>
      </c>
      <c r="E57" s="20">
        <f>+'R10A'!I58*-1</f>
        <v>-6</v>
      </c>
    </row>
    <row r="58" spans="1:5" x14ac:dyDescent="0.2">
      <c r="A58" s="38" t="s">
        <v>88</v>
      </c>
      <c r="B58" s="17">
        <f>+'R10D'!J59</f>
        <v>6</v>
      </c>
      <c r="C58" s="18">
        <f>+'R10D'!I59</f>
        <v>6</v>
      </c>
      <c r="D58" s="19">
        <f>+'R10A'!J57*-1</f>
        <v>-5</v>
      </c>
      <c r="E58" s="20">
        <f>+'R10A'!I59*-1</f>
        <v>-6</v>
      </c>
    </row>
    <row r="59" spans="1:5" x14ac:dyDescent="0.2">
      <c r="A59" s="38" t="s">
        <v>35</v>
      </c>
      <c r="B59" s="17">
        <f>+'R10D'!J60</f>
        <v>6</v>
      </c>
      <c r="C59" s="18">
        <f>+'R10D'!I60</f>
        <v>6</v>
      </c>
      <c r="D59" s="19">
        <f>+'R10A'!J58*-1</f>
        <v>-5</v>
      </c>
      <c r="E59" s="20">
        <f>+'R10A'!I60*-1</f>
        <v>-6</v>
      </c>
    </row>
    <row r="60" spans="1:5" x14ac:dyDescent="0.2">
      <c r="A60" s="38" t="s">
        <v>89</v>
      </c>
      <c r="B60" s="17">
        <f>+'R10D'!J61</f>
        <v>4</v>
      </c>
      <c r="C60" s="18">
        <f>+'R10D'!I61</f>
        <v>6</v>
      </c>
      <c r="D60" s="19">
        <f>+'R10A'!J59*-1</f>
        <v>-6</v>
      </c>
      <c r="E60" s="20">
        <f>+'R10A'!I61*-1</f>
        <v>-6</v>
      </c>
    </row>
    <row r="61" spans="1:5" x14ac:dyDescent="0.2">
      <c r="A61" s="38" t="s">
        <v>90</v>
      </c>
      <c r="B61" s="17">
        <f>+'R10D'!J62</f>
        <v>6</v>
      </c>
      <c r="C61" s="18">
        <f>+'R10D'!I62</f>
        <v>6</v>
      </c>
      <c r="D61" s="19">
        <f>+'R10A'!J60*-1</f>
        <v>-4</v>
      </c>
      <c r="E61" s="20">
        <f>+'R10A'!I62*-1</f>
        <v>-6</v>
      </c>
    </row>
    <row r="62" spans="1:5" x14ac:dyDescent="0.2">
      <c r="A62" s="38" t="s">
        <v>36</v>
      </c>
      <c r="B62" s="17">
        <f>+'R10D'!J63</f>
        <v>6</v>
      </c>
      <c r="C62" s="18">
        <f>+'R10D'!I63</f>
        <v>6</v>
      </c>
      <c r="D62" s="19">
        <f>+'R10A'!J61*-1</f>
        <v>-5</v>
      </c>
      <c r="E62" s="20">
        <f>+'R10A'!I63*-1</f>
        <v>-6</v>
      </c>
    </row>
    <row r="63" spans="1:5" x14ac:dyDescent="0.2">
      <c r="A63" s="38" t="s">
        <v>91</v>
      </c>
      <c r="B63" s="17">
        <f>+'R10D'!J64</f>
        <v>6</v>
      </c>
      <c r="C63" s="18">
        <f>+'R10D'!I64</f>
        <v>6</v>
      </c>
      <c r="D63" s="19">
        <f>+'R10A'!J62*-1</f>
        <v>-5</v>
      </c>
      <c r="E63" s="20">
        <f>+'R10A'!I64*-1</f>
        <v>-6</v>
      </c>
    </row>
    <row r="64" spans="1:5" x14ac:dyDescent="0.2">
      <c r="A64" s="38" t="s">
        <v>92</v>
      </c>
      <c r="B64" s="17">
        <f>+'R10D'!J65</f>
        <v>5</v>
      </c>
      <c r="C64" s="18">
        <f>+'R10D'!I65</f>
        <v>6</v>
      </c>
      <c r="D64" s="19">
        <f>+'R10A'!J63*-1</f>
        <v>-5</v>
      </c>
      <c r="E64" s="20">
        <f>+'R10A'!I65*-1</f>
        <v>-6</v>
      </c>
    </row>
    <row r="65" spans="1:5" x14ac:dyDescent="0.2">
      <c r="A65" s="38" t="s">
        <v>37</v>
      </c>
      <c r="B65" s="17">
        <f>+'R10D'!J66</f>
        <v>6</v>
      </c>
      <c r="C65" s="18">
        <f>+'R10D'!I66</f>
        <v>6</v>
      </c>
      <c r="D65" s="19">
        <f>+'R10A'!J64*-1</f>
        <v>-6</v>
      </c>
      <c r="E65" s="20">
        <f>+'R10A'!I66*-1</f>
        <v>-6</v>
      </c>
    </row>
    <row r="66" spans="1:5" x14ac:dyDescent="0.2">
      <c r="A66" s="38" t="s">
        <v>93</v>
      </c>
      <c r="B66" s="17">
        <f>+'R10D'!J67</f>
        <v>5</v>
      </c>
      <c r="C66" s="18">
        <f>+'R10D'!I67</f>
        <v>6</v>
      </c>
      <c r="D66" s="19">
        <f>+'R10A'!J65*-1</f>
        <v>-6</v>
      </c>
      <c r="E66" s="20">
        <f>+'R10A'!I67*-1</f>
        <v>-6</v>
      </c>
    </row>
    <row r="67" spans="1:5" x14ac:dyDescent="0.2">
      <c r="A67" s="38" t="s">
        <v>94</v>
      </c>
      <c r="B67" s="17">
        <f>+'R10D'!J68</f>
        <v>4</v>
      </c>
      <c r="C67" s="18">
        <f>+'R10D'!I68</f>
        <v>6</v>
      </c>
      <c r="D67" s="19">
        <f>+'R10A'!J66*-1</f>
        <v>-6</v>
      </c>
      <c r="E67" s="20">
        <f>+'R10A'!I68*-1</f>
        <v>-6</v>
      </c>
    </row>
    <row r="68" spans="1:5" x14ac:dyDescent="0.2">
      <c r="A68" s="38" t="s">
        <v>38</v>
      </c>
      <c r="B68" s="17">
        <f>+'R10D'!J69</f>
        <v>6</v>
      </c>
      <c r="C68" s="18">
        <f>+'R10D'!I69</f>
        <v>6</v>
      </c>
      <c r="D68" s="19">
        <f>+'R10A'!J67*-1</f>
        <v>-4</v>
      </c>
      <c r="E68" s="20">
        <f>+'R10A'!I69*-1</f>
        <v>-6</v>
      </c>
    </row>
    <row r="69" spans="1:5" x14ac:dyDescent="0.2">
      <c r="A69" s="38" t="s">
        <v>95</v>
      </c>
      <c r="B69" s="17">
        <f>+'R10D'!J70</f>
        <v>5</v>
      </c>
      <c r="C69" s="18">
        <f>+'R10D'!I70</f>
        <v>6</v>
      </c>
      <c r="D69" s="19">
        <f>+'R10A'!J68*-1</f>
        <v>-5</v>
      </c>
      <c r="E69" s="20">
        <f>+'R10A'!I70*-1</f>
        <v>-6</v>
      </c>
    </row>
    <row r="70" spans="1:5" x14ac:dyDescent="0.2">
      <c r="A70" s="38" t="s">
        <v>96</v>
      </c>
      <c r="B70" s="17">
        <f>+'R10D'!J71</f>
        <v>5</v>
      </c>
      <c r="C70" s="18">
        <f>+'R10D'!I71</f>
        <v>6</v>
      </c>
      <c r="D70" s="19">
        <f>+'R10A'!J69*-1</f>
        <v>-6</v>
      </c>
      <c r="E70" s="20">
        <f>+'R10A'!I71*-1</f>
        <v>-6</v>
      </c>
    </row>
    <row r="71" spans="1:5" x14ac:dyDescent="0.2">
      <c r="A71" s="38" t="s">
        <v>39</v>
      </c>
      <c r="B71" s="17">
        <f>+'R10D'!J72</f>
        <v>6</v>
      </c>
      <c r="C71" s="18">
        <f>+'R10D'!I72</f>
        <v>6</v>
      </c>
      <c r="D71" s="19">
        <f>+'R10A'!J70*-1</f>
        <v>-5</v>
      </c>
      <c r="E71" s="20">
        <f>+'R10A'!I72*-1</f>
        <v>-6</v>
      </c>
    </row>
    <row r="72" spans="1:5" x14ac:dyDescent="0.2">
      <c r="A72" s="38" t="s">
        <v>97</v>
      </c>
      <c r="B72" s="17">
        <f>+'R10D'!J73</f>
        <v>6</v>
      </c>
      <c r="C72" s="18">
        <f>+'R10D'!I73</f>
        <v>6</v>
      </c>
      <c r="D72" s="19">
        <f>+'R10A'!J71*-1</f>
        <v>-6</v>
      </c>
      <c r="E72" s="20">
        <f>+'R10A'!I73*-1</f>
        <v>-6</v>
      </c>
    </row>
    <row r="73" spans="1:5" x14ac:dyDescent="0.2">
      <c r="A73" s="38" t="s">
        <v>98</v>
      </c>
      <c r="B73" s="17">
        <f>+'R10D'!J74</f>
        <v>4</v>
      </c>
      <c r="C73" s="18">
        <f>+'R10D'!I74</f>
        <v>6</v>
      </c>
      <c r="D73" s="19">
        <f>+'R10A'!J72*-1</f>
        <v>-4</v>
      </c>
      <c r="E73" s="20">
        <f>+'R10A'!I74*-1</f>
        <v>-6</v>
      </c>
    </row>
    <row r="74" spans="1:5" x14ac:dyDescent="0.2">
      <c r="A74" s="38" t="s">
        <v>40</v>
      </c>
      <c r="B74" s="17">
        <f>+'R10D'!J75</f>
        <v>4</v>
      </c>
      <c r="C74" s="18">
        <f>+'R10D'!I75</f>
        <v>6</v>
      </c>
      <c r="D74" s="19">
        <f>+'R10A'!J73*-1</f>
        <v>-4</v>
      </c>
      <c r="E74" s="20">
        <f>+'R10A'!I75*-1</f>
        <v>-6</v>
      </c>
    </row>
    <row r="75" spans="1:5" x14ac:dyDescent="0.2">
      <c r="A75" s="38" t="s">
        <v>99</v>
      </c>
      <c r="B75" s="17">
        <f>+'R10D'!J76</f>
        <v>5</v>
      </c>
      <c r="C75" s="18">
        <f>+'R10D'!I76</f>
        <v>6</v>
      </c>
      <c r="D75" s="19">
        <f>+'R10A'!J74*-1</f>
        <v>-4</v>
      </c>
      <c r="E75" s="20">
        <f>+'R10A'!I76*-1</f>
        <v>-6</v>
      </c>
    </row>
    <row r="76" spans="1:5" x14ac:dyDescent="0.2">
      <c r="A76" s="38" t="s">
        <v>100</v>
      </c>
      <c r="B76" s="17">
        <f>+'R10D'!J77</f>
        <v>6</v>
      </c>
      <c r="C76" s="18">
        <f>+'R10D'!I77</f>
        <v>6</v>
      </c>
      <c r="D76" s="19">
        <f>+'R10A'!J75*-1</f>
        <v>-5</v>
      </c>
      <c r="E76" s="20">
        <f>+'R10A'!I77*-1</f>
        <v>-6</v>
      </c>
    </row>
    <row r="77" spans="1:5" x14ac:dyDescent="0.2">
      <c r="A77" s="38" t="s">
        <v>41</v>
      </c>
      <c r="B77" s="17">
        <f>+'R10D'!J78</f>
        <v>6</v>
      </c>
      <c r="C77" s="18">
        <f>+'R10D'!I78</f>
        <v>6</v>
      </c>
      <c r="D77" s="19">
        <f>+'R10A'!J76*-1</f>
        <v>-3</v>
      </c>
      <c r="E77" s="20">
        <f>+'R10A'!I78*-1</f>
        <v>-6</v>
      </c>
    </row>
    <row r="78" spans="1:5" x14ac:dyDescent="0.2">
      <c r="A78" s="38" t="s">
        <v>101</v>
      </c>
      <c r="B78" s="17">
        <f>+'R10D'!J79</f>
        <v>4</v>
      </c>
      <c r="C78" s="18">
        <f>+'R10D'!I79</f>
        <v>6</v>
      </c>
      <c r="D78" s="19">
        <f>+'R10A'!J77*-1</f>
        <v>-6</v>
      </c>
      <c r="E78" s="20">
        <f>+'R10A'!I79*-1</f>
        <v>-6</v>
      </c>
    </row>
    <row r="79" spans="1:5" x14ac:dyDescent="0.2">
      <c r="A79" s="38" t="s">
        <v>102</v>
      </c>
      <c r="B79" s="17">
        <f>+'R10D'!J80</f>
        <v>2</v>
      </c>
      <c r="C79" s="18">
        <f>+'R10D'!I80</f>
        <v>6</v>
      </c>
      <c r="D79" s="19">
        <f>+'R10A'!J78*-1</f>
        <v>-3</v>
      </c>
      <c r="E79" s="20">
        <f>+'R10A'!I80*-1</f>
        <v>-6</v>
      </c>
    </row>
    <row r="80" spans="1:5" x14ac:dyDescent="0.2">
      <c r="A80" s="38" t="s">
        <v>42</v>
      </c>
      <c r="B80" s="17">
        <f>+'R10D'!J81</f>
        <v>4</v>
      </c>
      <c r="C80" s="18">
        <f>+'R10D'!I81</f>
        <v>6</v>
      </c>
      <c r="D80" s="19">
        <f>+'R10A'!J79*-1</f>
        <v>-2</v>
      </c>
      <c r="E80" s="20">
        <f>+'R10A'!I81*-1</f>
        <v>-6</v>
      </c>
    </row>
    <row r="81" spans="1:5" x14ac:dyDescent="0.2">
      <c r="A81" s="38" t="s">
        <v>103</v>
      </c>
      <c r="B81" s="17">
        <f>+'R10D'!J82</f>
        <v>5</v>
      </c>
      <c r="C81" s="18">
        <f>+'R10D'!I82</f>
        <v>6</v>
      </c>
      <c r="D81" s="19">
        <f>+'R10A'!J80*-1</f>
        <v>-5</v>
      </c>
      <c r="E81" s="20">
        <f>+'R10A'!I82*-1</f>
        <v>-6</v>
      </c>
    </row>
    <row r="82" spans="1:5" x14ac:dyDescent="0.2">
      <c r="A82" s="38" t="s">
        <v>104</v>
      </c>
      <c r="B82" s="17">
        <f>+'R10D'!J83</f>
        <v>4</v>
      </c>
      <c r="C82" s="18">
        <f>+'R10D'!I83</f>
        <v>6</v>
      </c>
      <c r="D82" s="19">
        <f>+'R10A'!J81*-1</f>
        <v>-4</v>
      </c>
      <c r="E82" s="20">
        <f>+'R10A'!I83*-1</f>
        <v>-6</v>
      </c>
    </row>
    <row r="83" spans="1:5" x14ac:dyDescent="0.2">
      <c r="A83" s="38" t="s">
        <v>43</v>
      </c>
      <c r="B83" s="17">
        <f>+'R10D'!J84</f>
        <v>6</v>
      </c>
      <c r="C83" s="18">
        <f>+'R10D'!I84</f>
        <v>6</v>
      </c>
      <c r="D83" s="19">
        <f>+'R10A'!J82*-1</f>
        <v>-6</v>
      </c>
      <c r="E83" s="20">
        <f>+'R10A'!I84*-1</f>
        <v>-6</v>
      </c>
    </row>
    <row r="84" spans="1:5" x14ac:dyDescent="0.2">
      <c r="A84" s="38" t="s">
        <v>105</v>
      </c>
      <c r="B84" s="17">
        <f>+'R10D'!J85</f>
        <v>3</v>
      </c>
      <c r="C84" s="18">
        <f>+'R10D'!I85</f>
        <v>6</v>
      </c>
      <c r="D84" s="19">
        <f>+'R10A'!J83*-1</f>
        <v>-5</v>
      </c>
      <c r="E84" s="20">
        <f>+'R10A'!I85*-1</f>
        <v>-6</v>
      </c>
    </row>
    <row r="85" spans="1:5" x14ac:dyDescent="0.2">
      <c r="A85" s="38" t="s">
        <v>106</v>
      </c>
      <c r="B85" s="17">
        <f>+'R10D'!J86</f>
        <v>3</v>
      </c>
      <c r="C85" s="18">
        <f>+'R10D'!I86</f>
        <v>6</v>
      </c>
      <c r="D85" s="19">
        <f>+'R10A'!J84*-1</f>
        <v>-5</v>
      </c>
      <c r="E85" s="20">
        <f>+'R10A'!I86*-1</f>
        <v>-6</v>
      </c>
    </row>
    <row r="86" spans="1:5" x14ac:dyDescent="0.2">
      <c r="A86" s="38" t="s">
        <v>44</v>
      </c>
      <c r="B86" s="17">
        <f>+'R10D'!J87</f>
        <v>3</v>
      </c>
      <c r="C86" s="18">
        <f>+'R10D'!I87</f>
        <v>6</v>
      </c>
      <c r="D86" s="19">
        <f>+'R10A'!J85*-1</f>
        <v>-6</v>
      </c>
      <c r="E86" s="20">
        <f>+'R10A'!I87*-1</f>
        <v>-6</v>
      </c>
    </row>
    <row r="87" spans="1:5" x14ac:dyDescent="0.2">
      <c r="A87" s="38" t="s">
        <v>107</v>
      </c>
      <c r="B87" s="17">
        <f>+'R10D'!J88</f>
        <v>5</v>
      </c>
      <c r="C87" s="18">
        <f>+'R10D'!I88</f>
        <v>6</v>
      </c>
      <c r="D87" s="19">
        <f>+'R10A'!J86*-1</f>
        <v>-6</v>
      </c>
      <c r="E87" s="20">
        <f>+'R10A'!I88*-1</f>
        <v>-6</v>
      </c>
    </row>
    <row r="88" spans="1:5" x14ac:dyDescent="0.2">
      <c r="A88" s="38" t="s">
        <v>108</v>
      </c>
      <c r="B88" s="17">
        <f>+'R10D'!J89</f>
        <v>5</v>
      </c>
      <c r="C88" s="18">
        <f>+'R10D'!I89</f>
        <v>6</v>
      </c>
      <c r="D88" s="19">
        <f>+'R10A'!J87*-1</f>
        <v>-4</v>
      </c>
      <c r="E88" s="20">
        <f>+'R10A'!I89*-1</f>
        <v>-6</v>
      </c>
    </row>
    <row r="89" spans="1:5" x14ac:dyDescent="0.2">
      <c r="A89" s="38" t="s">
        <v>45</v>
      </c>
      <c r="B89" s="17">
        <f>+'R10D'!J90</f>
        <v>6</v>
      </c>
      <c r="C89" s="18">
        <f>+'R10D'!I90</f>
        <v>6</v>
      </c>
      <c r="D89" s="19">
        <f>+'R10A'!J88*-1</f>
        <v>-2</v>
      </c>
      <c r="E89" s="20">
        <f>+'R10A'!I90*-1</f>
        <v>-6</v>
      </c>
    </row>
    <row r="90" spans="1:5" x14ac:dyDescent="0.2">
      <c r="A90" s="38" t="s">
        <v>109</v>
      </c>
      <c r="B90" s="17">
        <f>+'R10D'!J91</f>
        <v>1</v>
      </c>
      <c r="C90" s="18">
        <f>+'R10D'!I91</f>
        <v>6</v>
      </c>
      <c r="D90" s="19">
        <f>+'R10A'!J89*-1</f>
        <v>-3</v>
      </c>
      <c r="E90" s="20">
        <f>+'R10A'!I91*-1</f>
        <v>-6</v>
      </c>
    </row>
    <row r="91" spans="1:5" x14ac:dyDescent="0.2">
      <c r="A91" s="38" t="s">
        <v>110</v>
      </c>
      <c r="B91" s="17">
        <f>+'R10D'!J92</f>
        <v>6</v>
      </c>
      <c r="C91" s="18">
        <f>+'R10D'!I92</f>
        <v>6</v>
      </c>
      <c r="D91" s="19">
        <f>+'R10A'!J90*-1</f>
        <v>-6</v>
      </c>
      <c r="E91" s="20">
        <f>+'R10A'!I92*-1</f>
        <v>-6</v>
      </c>
    </row>
    <row r="92" spans="1:5" x14ac:dyDescent="0.2">
      <c r="A92" s="38" t="s">
        <v>46</v>
      </c>
      <c r="B92" s="17">
        <f>+'R10D'!J93</f>
        <v>6</v>
      </c>
      <c r="C92" s="18">
        <f>+'R10D'!I93</f>
        <v>6</v>
      </c>
      <c r="D92" s="19">
        <f>+'R10A'!J91*-1</f>
        <v>-5</v>
      </c>
      <c r="E92" s="20">
        <f>+'R10A'!I93*-1</f>
        <v>-6</v>
      </c>
    </row>
    <row r="93" spans="1:5" x14ac:dyDescent="0.2">
      <c r="A93" s="38" t="s">
        <v>111</v>
      </c>
      <c r="B93" s="17">
        <f>+'R10D'!J94</f>
        <v>1</v>
      </c>
      <c r="C93" s="18">
        <f>+'R10D'!I94</f>
        <v>6</v>
      </c>
      <c r="D93" s="19">
        <f>+'R10A'!J92*-1</f>
        <v>-6</v>
      </c>
      <c r="E93" s="20">
        <f>+'R10A'!I94*-1</f>
        <v>-6</v>
      </c>
    </row>
    <row r="94" spans="1:5" x14ac:dyDescent="0.2">
      <c r="A94" s="38" t="s">
        <v>112</v>
      </c>
      <c r="B94" s="17">
        <f>+'R10D'!J95</f>
        <v>1</v>
      </c>
      <c r="C94" s="18">
        <f>+'R10D'!I95</f>
        <v>6</v>
      </c>
      <c r="D94" s="19">
        <f>+'R10A'!J93*-1</f>
        <v>-6</v>
      </c>
      <c r="E94" s="20">
        <f>+'R10A'!I95*-1</f>
        <v>-6</v>
      </c>
    </row>
    <row r="95" spans="1:5" x14ac:dyDescent="0.2">
      <c r="A95" s="38" t="s">
        <v>47</v>
      </c>
      <c r="B95" s="17">
        <f>+'R10D'!J96</f>
        <v>4</v>
      </c>
      <c r="C95" s="18">
        <f>+'R10D'!I96</f>
        <v>6</v>
      </c>
      <c r="D95" s="19">
        <f>+'R10A'!J94*-1</f>
        <v>-5</v>
      </c>
      <c r="E95" s="20">
        <f>+'R10A'!I96*-1</f>
        <v>-6</v>
      </c>
    </row>
    <row r="96" spans="1:5" x14ac:dyDescent="0.2">
      <c r="A96" s="38" t="s">
        <v>113</v>
      </c>
      <c r="B96" s="17">
        <f>+'R10D'!J97</f>
        <v>1</v>
      </c>
      <c r="C96" s="18">
        <f>+'R10D'!I97</f>
        <v>6</v>
      </c>
      <c r="D96" s="19">
        <f>+'R10A'!J95*-1</f>
        <v>-6</v>
      </c>
      <c r="E96" s="20">
        <f>+'R10A'!I97*-1</f>
        <v>-6</v>
      </c>
    </row>
    <row r="97" spans="1:8" x14ac:dyDescent="0.2">
      <c r="A97" s="38" t="s">
        <v>114</v>
      </c>
      <c r="B97" s="17">
        <f>+'R10D'!J98</f>
        <v>1</v>
      </c>
      <c r="C97" s="18">
        <f>+'R10D'!I98</f>
        <v>6</v>
      </c>
      <c r="D97" s="19">
        <f>+'R10A'!J96*-1</f>
        <v>-6</v>
      </c>
      <c r="E97" s="20">
        <f>+'R10A'!I98*-1</f>
        <v>-6</v>
      </c>
    </row>
    <row r="98" spans="1:8" x14ac:dyDescent="0.2">
      <c r="A98" s="38" t="s">
        <v>15</v>
      </c>
      <c r="B98" s="17">
        <f>+'R10D'!J99</f>
        <v>0</v>
      </c>
      <c r="C98" s="18">
        <f>+'R10D'!I99</f>
        <v>6</v>
      </c>
      <c r="D98" s="19">
        <f>+'R10A'!J97*-1</f>
        <v>-6</v>
      </c>
      <c r="E98" s="20">
        <f>+'R10A'!I99*-1</f>
        <v>-6</v>
      </c>
    </row>
    <row r="99" spans="1:8" x14ac:dyDescent="0.2">
      <c r="A99" s="38" t="s">
        <v>115</v>
      </c>
      <c r="B99" s="17">
        <f>+'R10D'!J100</f>
        <v>0</v>
      </c>
      <c r="C99" s="18">
        <f>+'R10D'!I100</f>
        <v>6</v>
      </c>
      <c r="D99" s="19">
        <f>+'R10A'!J98*-1</f>
        <v>-6</v>
      </c>
      <c r="E99" s="20">
        <f>+'R10A'!I100*-1</f>
        <v>-6</v>
      </c>
    </row>
    <row r="100" spans="1:8" x14ac:dyDescent="0.2">
      <c r="A100" s="38" t="s">
        <v>116</v>
      </c>
      <c r="B100" s="17">
        <f>+'R10D'!J101</f>
        <v>0</v>
      </c>
      <c r="C100" s="18">
        <f>+'R10D'!I101</f>
        <v>6</v>
      </c>
      <c r="D100" s="19">
        <f>+'R10A'!J99*-1</f>
        <v>-6</v>
      </c>
      <c r="E100" s="20">
        <f>+'R10A'!I101*-1</f>
        <v>-6</v>
      </c>
    </row>
    <row r="101" spans="1:8" x14ac:dyDescent="0.2">
      <c r="A101" s="38" t="s">
        <v>117</v>
      </c>
      <c r="B101" s="17">
        <f>+'R10D'!J102</f>
        <v>0</v>
      </c>
      <c r="C101" s="18">
        <f>+'R10D'!I102</f>
        <v>6</v>
      </c>
      <c r="D101" s="19">
        <f>+'R10A'!J100*-1</f>
        <v>-6</v>
      </c>
      <c r="E101" s="20">
        <f>+'R10A'!I102*-1</f>
        <v>-6</v>
      </c>
    </row>
    <row r="102" spans="1:8" x14ac:dyDescent="0.2">
      <c r="A102" s="38" t="s">
        <v>118</v>
      </c>
      <c r="B102" s="17">
        <f>+'R10D'!J103</f>
        <v>0</v>
      </c>
      <c r="C102" s="18">
        <f>+'R10D'!I103</f>
        <v>6</v>
      </c>
      <c r="D102" s="19">
        <f>+'R10A'!J101*-1</f>
        <v>-6</v>
      </c>
      <c r="E102" s="20">
        <f>+'R10A'!I103*-1</f>
        <v>-6</v>
      </c>
    </row>
    <row r="103" spans="1:8" x14ac:dyDescent="0.2">
      <c r="A103" s="38" t="s">
        <v>119</v>
      </c>
      <c r="B103" s="17">
        <f>+'R10D'!J104</f>
        <v>0</v>
      </c>
      <c r="C103" s="18">
        <f>+'R10D'!I104</f>
        <v>6</v>
      </c>
      <c r="D103" s="19">
        <f>+'R10A'!J102*-1</f>
        <v>-6</v>
      </c>
      <c r="E103" s="20">
        <f>+'R10A'!I104*-1</f>
        <v>-6</v>
      </c>
    </row>
    <row r="104" spans="1:8" x14ac:dyDescent="0.2">
      <c r="A104" s="38" t="s">
        <v>120</v>
      </c>
      <c r="B104" s="17">
        <f>+'R10D'!J105</f>
        <v>0</v>
      </c>
      <c r="C104" s="18">
        <f>+'R10D'!I105</f>
        <v>6</v>
      </c>
      <c r="D104" s="19">
        <f>+'R10A'!J103*-1</f>
        <v>-3</v>
      </c>
      <c r="E104" s="20">
        <f>+'R10A'!I105*-1</f>
        <v>-6</v>
      </c>
    </row>
    <row r="105" spans="1:8" s="25" customFormat="1" ht="14.25" customHeight="1" x14ac:dyDescent="0.2">
      <c r="A105" s="38" t="s">
        <v>121</v>
      </c>
      <c r="B105" s="22">
        <f>+'R10D'!J106</f>
        <v>0</v>
      </c>
      <c r="C105" s="23">
        <f>+'R10D'!I106</f>
        <v>6</v>
      </c>
      <c r="D105" s="19">
        <f>+'R10A'!J104*-1</f>
        <v>0</v>
      </c>
      <c r="E105" s="24">
        <v>-6</v>
      </c>
      <c r="H105" s="26"/>
    </row>
    <row r="106" spans="1:8" x14ac:dyDescent="0.2">
      <c r="A106" s="38" t="s">
        <v>122</v>
      </c>
      <c r="B106" s="27"/>
      <c r="C106" s="23"/>
      <c r="D106" s="19">
        <f>+'R10A'!J105*-1</f>
        <v>0</v>
      </c>
      <c r="E106" s="20">
        <v>-6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E301190211B489C06682E6915895A" ma:contentTypeVersion="4" ma:contentTypeDescription="Crée un document." ma:contentTypeScope="" ma:versionID="b9c840fda088057a5cb78f1f9a54a842">
  <xsd:schema xmlns:xsd="http://www.w3.org/2001/XMLSchema" xmlns:xs="http://www.w3.org/2001/XMLSchema" xmlns:p="http://schemas.microsoft.com/office/2006/metadata/properties" xmlns:ns2="71f2f7d8-9c0c-4383-a39f-c32695813780" xmlns:ns3="9c846295-1461-43bc-acfe-786f268f9883" targetNamespace="http://schemas.microsoft.com/office/2006/metadata/properties" ma:root="true" ma:fieldsID="3903346b09c5797a10b2c7fdcbdda32d" ns2:_="" ns3:_="">
    <xsd:import namespace="71f2f7d8-9c0c-4383-a39f-c32695813780"/>
    <xsd:import namespace="9c846295-1461-43bc-acfe-786f268f9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f7d8-9c0c-4383-a39f-c32695813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46295-1461-43bc-acfe-786f268f9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2ED288-9278-4D6F-8F24-30D0E0B8E3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2E41DC-F2EC-43C2-8E01-4DFE7E1956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9B8229-151A-403D-A579-1B38212CF4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2f7d8-9c0c-4383-a39f-c32695813780"/>
    <ds:schemaRef ds:uri="9c846295-1461-43bc-acfe-786f268f9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R60ADM AM</vt:lpstr>
      <vt:lpstr>R60M PM</vt:lpstr>
      <vt:lpstr>R30A</vt:lpstr>
      <vt:lpstr>R30ADM PM</vt:lpstr>
      <vt:lpstr>R10A</vt:lpstr>
      <vt:lpstr>R10D</vt:lpstr>
      <vt:lpstr>NEW GRAPH R10</vt:lpstr>
    </vt:vector>
  </TitlesOfParts>
  <Manager/>
  <Company>cohor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claude</dc:creator>
  <cp:keywords/>
  <dc:description/>
  <cp:lastModifiedBy>Sylvain VAUDESCAL</cp:lastModifiedBy>
  <cp:revision/>
  <dcterms:created xsi:type="dcterms:W3CDTF">2001-05-16T07:50:09Z</dcterms:created>
  <dcterms:modified xsi:type="dcterms:W3CDTF">2022-06-09T09:50:06Z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0x01010035FE301190211B489C06682E6915895A</vt:lpwstr>
  </property>
  <property fmtid="{D5CDD505-2E9C-101B-9397-08002B2CF9AE}" pid="3" name="Order">
    <vt:r8>1181800</vt:r8>
  </property>
</Properties>
</file>